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X:\Sandra Feder\Hompage ENPB\zu tauschende Tabellen\"/>
    </mc:Choice>
  </mc:AlternateContent>
  <xr:revisionPtr revIDLastSave="0" documentId="13_ncr:1_{BC99C884-FE83-44BB-A60D-BD3D5170BCA9}" xr6:coauthVersionLast="47" xr6:coauthVersionMax="47" xr10:uidLastSave="{00000000-0000-0000-0000-000000000000}"/>
  <bookViews>
    <workbookView xWindow="28680" yWindow="-1995" windowWidth="29040" windowHeight="17640" xr2:uid="{00000000-000D-0000-FFFF-FFFF00000000}"/>
  </bookViews>
  <sheets>
    <sheet name="Baumbilanz" sheetId="3" r:id="rId1"/>
    <sheet name="Anleitung"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4" i="3" l="1"/>
  <c r="K39" i="3"/>
  <c r="L39" i="3" s="1"/>
  <c r="I38" i="3"/>
  <c r="G38" i="3"/>
  <c r="E38" i="3"/>
  <c r="C38" i="3"/>
  <c r="H37" i="3"/>
  <c r="I37" i="3" s="1"/>
  <c r="F37" i="3"/>
  <c r="G37" i="3" s="1"/>
  <c r="D37" i="3"/>
  <c r="E37" i="3" s="1"/>
  <c r="B37" i="3"/>
  <c r="C37" i="3" s="1"/>
  <c r="I35" i="3"/>
  <c r="G35" i="3"/>
  <c r="E35" i="3"/>
  <c r="C35" i="3"/>
  <c r="K26" i="3"/>
  <c r="L26" i="3" s="1"/>
  <c r="I25" i="3"/>
  <c r="G25" i="3"/>
  <c r="E25" i="3"/>
  <c r="C25" i="3"/>
  <c r="H24" i="3"/>
  <c r="I24" i="3" s="1"/>
  <c r="F24" i="3"/>
  <c r="G24" i="3" s="1"/>
  <c r="D24" i="3"/>
  <c r="E24" i="3" s="1"/>
  <c r="B24" i="3"/>
  <c r="C24" i="3" s="1"/>
  <c r="I22" i="3"/>
  <c r="G22" i="3"/>
  <c r="E22" i="3"/>
  <c r="C22" i="3"/>
  <c r="K10" i="3"/>
  <c r="L10" i="3" s="1"/>
  <c r="I9" i="3"/>
  <c r="G9" i="3"/>
  <c r="E9" i="3"/>
  <c r="C9" i="3"/>
  <c r="H8" i="3"/>
  <c r="I8" i="3" s="1"/>
  <c r="F8" i="3"/>
  <c r="G8" i="3" s="1"/>
  <c r="D8" i="3"/>
  <c r="E8" i="3" s="1"/>
  <c r="B8" i="3"/>
  <c r="C8" i="3" s="1"/>
  <c r="I6" i="3"/>
  <c r="G6" i="3"/>
  <c r="E6" i="3"/>
  <c r="C6" i="3"/>
  <c r="L35" i="3" l="1"/>
  <c r="L9" i="3"/>
  <c r="L25" i="3"/>
  <c r="L38" i="3"/>
  <c r="L8" i="3"/>
  <c r="L6" i="3"/>
  <c r="L37" i="3"/>
  <c r="L22" i="3"/>
  <c r="L24" i="3"/>
  <c r="L12" i="3" l="1"/>
  <c r="L14" i="3" s="1"/>
  <c r="L28" i="3"/>
  <c r="L31" i="3" s="1"/>
  <c r="L41" i="3"/>
  <c r="L44" i="3" s="1"/>
</calcChain>
</file>

<file path=xl/sharedStrings.xml><?xml version="1.0" encoding="utf-8"?>
<sst xmlns="http://schemas.openxmlformats.org/spreadsheetml/2006/main" count="73" uniqueCount="45">
  <si>
    <t xml:space="preserve">unbedingt
 erhaltenswert </t>
  </si>
  <si>
    <t xml:space="preserve"> erhaltenswert</t>
  </si>
  <si>
    <t>ersetzbar</t>
  </si>
  <si>
    <t>zu ersetzen</t>
  </si>
  <si>
    <t>Neupflanzungen</t>
  </si>
  <si>
    <t>Bedeutung</t>
  </si>
  <si>
    <t>Kriterien</t>
  </si>
  <si>
    <t>klimagerechte und standortgeeignete Arten
hoher Qualität; 
mit ausreichend ober- und unterirdischem Platz</t>
  </si>
  <si>
    <t>Anzahl</t>
  </si>
  <si>
    <t>Bestandswert</t>
  </si>
  <si>
    <t>Erhalt</t>
  </si>
  <si>
    <t>Fällung</t>
  </si>
  <si>
    <t>Wert der Neupflanzugen</t>
  </si>
  <si>
    <t>hinterlegter Bewertungsvorschlag für das Verhältnis Bilanzwert/Bestandswert</t>
  </si>
  <si>
    <t>Bilanz</t>
  </si>
  <si>
    <t>Bilanzwert</t>
  </si>
  <si>
    <t>&gt;</t>
  </si>
  <si>
    <t>Kriterium erfüllt</t>
  </si>
  <si>
    <t>Wert des urprünglichen Baumbestandes, der im Entwurf erhalten bleibt</t>
  </si>
  <si>
    <t>&lt;</t>
  </si>
  <si>
    <t>Kriterium teilweise erfüllt</t>
  </si>
  <si>
    <t>Kriterium nicht erfüllt</t>
  </si>
  <si>
    <t>Vorlage zum Ausfüllen</t>
  </si>
  <si>
    <t xml:space="preserve">multipliziert mit Faktor </t>
  </si>
  <si>
    <t>Bestand 
(insg. 60)</t>
  </si>
  <si>
    <t>Wert des erhaltenen Bestands</t>
  </si>
  <si>
    <t>Wert des urprünglichen Baumbestands, der im Entwurf erhalten bleibt</t>
  </si>
  <si>
    <t>Wert der 
gefällten Bäume</t>
  </si>
  <si>
    <t>Beispiel, Entwurfsnummer 0001</t>
  </si>
  <si>
    <t xml:space="preserve">         Verhältnis Bilanzwert/Bestandswert</t>
  </si>
  <si>
    <t>Wert des 
erhaltenen 
Bestandes</t>
  </si>
  <si>
    <t>Wert der 
Neupflanzugen</t>
  </si>
  <si>
    <t>Entwurfs-Nr. 000x</t>
  </si>
  <si>
    <t>Summe
der gewichteten Werte</t>
  </si>
  <si>
    <r>
      <t>Bäume 1./2. Ordnung;
BHD</t>
    </r>
    <r>
      <rPr>
        <vertAlign val="superscript"/>
        <sz val="9"/>
        <rFont val="Arial"/>
        <family val="2"/>
      </rPr>
      <t>1</t>
    </r>
    <r>
      <rPr>
        <sz val="9"/>
        <rFont val="Arial"/>
        <family val="2"/>
      </rPr>
      <t xml:space="preserve"> &gt; 50 cm bzw. 
StU</t>
    </r>
    <r>
      <rPr>
        <vertAlign val="superscript"/>
        <sz val="9"/>
        <rFont val="Arial"/>
        <family val="2"/>
      </rPr>
      <t>2</t>
    </r>
    <r>
      <rPr>
        <sz val="9"/>
        <rFont val="Arial"/>
        <family val="2"/>
      </rPr>
      <t xml:space="preserve">  &gt; 150 cm; 
mehrstämmige Bäume mit mind. einem Stamm &gt; 80 cm Umfang;
gesund/nicht abgängig</t>
    </r>
  </si>
  <si>
    <r>
      <t>Bäume 1./2. Ordnung;
BHD</t>
    </r>
    <r>
      <rPr>
        <vertAlign val="superscript"/>
        <sz val="9"/>
        <rFont val="Arial"/>
        <family val="2"/>
      </rPr>
      <t>1</t>
    </r>
    <r>
      <rPr>
        <sz val="9"/>
        <rFont val="Arial"/>
        <family val="2"/>
      </rPr>
      <t xml:space="preserve"> &gt; 25 cm bzw. 
StU</t>
    </r>
    <r>
      <rPr>
        <vertAlign val="superscript"/>
        <sz val="9"/>
        <rFont val="Arial"/>
        <family val="2"/>
      </rPr>
      <t>2</t>
    </r>
    <r>
      <rPr>
        <sz val="9"/>
        <rFont val="Arial"/>
        <family val="2"/>
      </rPr>
      <t xml:space="preserve"> &gt; 80 cm;
mehrstämmige Bäume mit mind. einem Stamm &gt; 50 cm Umfang;
gesund/nicht abgängig</t>
    </r>
  </si>
  <si>
    <r>
      <t>Bäume 1./2. Ordnung;
BHD</t>
    </r>
    <r>
      <rPr>
        <vertAlign val="superscript"/>
        <sz val="9"/>
        <rFont val="Arial"/>
        <family val="2"/>
      </rPr>
      <t>1</t>
    </r>
    <r>
      <rPr>
        <sz val="9"/>
        <rFont val="Arial"/>
        <family val="2"/>
      </rPr>
      <t xml:space="preserve"> &lt; 25 cm bzw. 
StU</t>
    </r>
    <r>
      <rPr>
        <vertAlign val="superscript"/>
        <sz val="9"/>
        <rFont val="Arial"/>
        <family val="2"/>
      </rPr>
      <t>2</t>
    </r>
    <r>
      <rPr>
        <sz val="9"/>
        <rFont val="Arial"/>
        <family val="2"/>
      </rPr>
      <t xml:space="preserve"> &lt; 85 cm;
oder Bäume 3. Ordnung;
gesund/nicht abgängig </t>
    </r>
  </si>
  <si>
    <t xml:space="preserve">Neupflan-zungen </t>
  </si>
  <si>
    <t xml:space="preserve">  Verhältnis Bilanzwert/Bestandswert</t>
  </si>
  <si>
    <r>
      <rPr>
        <vertAlign val="superscript"/>
        <sz val="9"/>
        <color rgb="FF000000"/>
        <rFont val="Arial"/>
        <family val="2"/>
      </rPr>
      <t xml:space="preserve">1 </t>
    </r>
    <r>
      <rPr>
        <sz val="9"/>
        <color rgb="FF000000"/>
        <rFont val="Arial"/>
        <family val="2"/>
      </rPr>
      <t xml:space="preserve">BHD  Brusthöhendurchmesser gemessen auf 1,30 m Höhe
</t>
    </r>
    <r>
      <rPr>
        <vertAlign val="superscript"/>
        <sz val="9"/>
        <color rgb="FF000000"/>
        <rFont val="Arial"/>
        <family val="2"/>
      </rPr>
      <t xml:space="preserve">2 </t>
    </r>
    <r>
      <rPr>
        <sz val="9"/>
        <color rgb="FF000000"/>
        <rFont val="Arial"/>
        <family val="2"/>
      </rPr>
      <t>StU   Stammumfang gemessen auf 1,30 m Höhe</t>
    </r>
  </si>
  <si>
    <t>Baum-klassi-fizierung</t>
  </si>
  <si>
    <t xml:space="preserve">Neupflan-
zungen </t>
  </si>
  <si>
    <t>Bestand 
(insg. )</t>
  </si>
  <si>
    <r>
      <rPr>
        <b/>
        <u/>
        <sz val="11"/>
        <color theme="1"/>
        <rFont val="Arial"/>
        <family val="2"/>
      </rPr>
      <t xml:space="preserve">
Anleitung zum Ausfüllen: </t>
    </r>
    <r>
      <rPr>
        <sz val="11"/>
        <color theme="1"/>
        <rFont val="Arial"/>
        <family val="2"/>
      </rPr>
      <t xml:space="preserve">
1) Bitte tragen Sie für jeden Entwurf die Gesamtzahl der Bäume jeder Kategorie  in der Zeile „Bestand“ in die 
</t>
    </r>
    <r>
      <rPr>
        <b/>
        <sz val="11"/>
        <color theme="1"/>
        <rFont val="Arial"/>
        <family val="2"/>
      </rPr>
      <t>schwarz umrandeten</t>
    </r>
    <r>
      <rPr>
        <sz val="11"/>
        <color theme="1"/>
        <rFont val="Arial"/>
        <family val="2"/>
      </rPr>
      <t xml:space="preserve"> Felder ein. 
2) Tragen Sie  die Anzahl der gefällten Bäume in die entsprechenden Felder </t>
    </r>
    <r>
      <rPr>
        <b/>
        <sz val="11"/>
        <color theme="1"/>
        <rFont val="Arial"/>
        <family val="2"/>
      </rPr>
      <t>(schwarz umrandet)</t>
    </r>
    <r>
      <rPr>
        <sz val="11"/>
        <color theme="1"/>
        <rFont val="Arial"/>
        <family val="2"/>
      </rPr>
      <t xml:space="preserve"> in der Zeile „Fällung“ ein. 
3) Tragen Sie die Anzahl der geplanten Neupflanzungen 
in das entsprechende Feld ein. 
4) Durch die Betrachtung des Verhältniswerts zwischen dem Bilanzwert und dem ursprünglichen Bestandswert können 
Sie die verschiedenen Entwürfe miteinander vergleichen.</t>
    </r>
  </si>
  <si>
    <t>Bäume mit Schadsymptomen,
aus fachlicher Sicht nicht mehr sinnvoll sanierbar (Verkehrssicherung);
absterbende Bäume (ohne naturschutzfachlichen Wert)
mit Neupflanzungen ersetzen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</si>
</sst>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Arial"/>
    </font>
    <font>
      <sz val="11"/>
      <color theme="0"/>
      <name val="Calibri"/>
      <family val="2"/>
      <scheme val="minor"/>
    </font>
    <font>
      <b/>
      <sz val="11"/>
      <color theme="1"/>
      <name val="Arial"/>
      <family val="2"/>
    </font>
    <font>
      <sz val="11"/>
      <color theme="1"/>
      <name val="Arial"/>
      <family val="2"/>
    </font>
    <font>
      <b/>
      <u/>
      <sz val="11"/>
      <color theme="1"/>
      <name val="Arial"/>
      <family val="2"/>
    </font>
    <font>
      <sz val="10"/>
      <color theme="1"/>
      <name val="Arial"/>
      <family val="2"/>
    </font>
    <font>
      <b/>
      <sz val="11"/>
      <name val="Arial"/>
      <family val="2"/>
    </font>
    <font>
      <sz val="11"/>
      <name val="Arial"/>
      <family val="2"/>
    </font>
    <font>
      <b/>
      <sz val="10"/>
      <name val="Arial"/>
      <family val="2"/>
    </font>
    <font>
      <sz val="9"/>
      <name val="Arial"/>
      <family val="2"/>
    </font>
    <font>
      <vertAlign val="superscript"/>
      <sz val="9"/>
      <name val="Arial"/>
      <family val="2"/>
    </font>
    <font>
      <sz val="10"/>
      <color theme="1"/>
      <name val="Calibri"/>
      <family val="2"/>
      <scheme val="minor"/>
    </font>
    <font>
      <sz val="10"/>
      <name val="Arial"/>
      <family val="2"/>
    </font>
    <font>
      <b/>
      <sz val="10"/>
      <color rgb="FF000000"/>
      <name val="Arial"/>
      <family val="2"/>
    </font>
    <font>
      <b/>
      <sz val="11"/>
      <color rgb="FF000000"/>
      <name val="Arial"/>
      <family val="2"/>
    </font>
    <font>
      <sz val="9"/>
      <color rgb="FF000000"/>
      <name val="Arial"/>
      <family val="2"/>
    </font>
    <font>
      <vertAlign val="superscript"/>
      <sz val="9"/>
      <color rgb="FF000000"/>
      <name val="Arial"/>
      <family val="2"/>
    </font>
    <font>
      <sz val="10"/>
      <color rgb="FF000000"/>
      <name val="Arial"/>
      <family val="2"/>
    </font>
    <font>
      <sz val="9"/>
      <color theme="1"/>
      <name val="Arial"/>
      <family val="2"/>
    </font>
    <font>
      <sz val="11"/>
      <name val="Calibri"/>
      <family val="2"/>
    </font>
  </fonts>
  <fills count="18">
    <fill>
      <patternFill patternType="none"/>
    </fill>
    <fill>
      <patternFill patternType="gray125"/>
    </fill>
    <fill>
      <patternFill patternType="solid">
        <fgColor theme="5"/>
        <bgColor theme="5"/>
      </patternFill>
    </fill>
    <fill>
      <patternFill patternType="solid">
        <fgColor theme="0"/>
        <bgColor theme="0"/>
      </patternFill>
    </fill>
    <fill>
      <patternFill patternType="solid">
        <fgColor rgb="FF00B050"/>
        <bgColor rgb="FF00B050"/>
      </patternFill>
    </fill>
    <fill>
      <patternFill patternType="solid">
        <fgColor rgb="FFFFC000"/>
        <bgColor rgb="FFFFC000"/>
      </patternFill>
    </fill>
    <fill>
      <patternFill patternType="solid">
        <fgColor rgb="FFAC6758"/>
        <bgColor indexed="2"/>
      </patternFill>
    </fill>
    <fill>
      <patternFill patternType="solid">
        <fgColor rgb="FF4F784E"/>
        <bgColor rgb="FF9DAC73"/>
      </patternFill>
    </fill>
    <fill>
      <patternFill patternType="solid">
        <fgColor rgb="FF99B296"/>
        <bgColor rgb="FF9DAC73"/>
      </patternFill>
    </fill>
    <fill>
      <patternFill patternType="solid">
        <fgColor rgb="FF5C796C"/>
        <bgColor rgb="FF9DAC73"/>
      </patternFill>
    </fill>
    <fill>
      <patternFill patternType="solid">
        <fgColor theme="0"/>
        <bgColor indexed="64"/>
      </patternFill>
    </fill>
    <fill>
      <patternFill patternType="solid">
        <fgColor rgb="FFFFFFFF"/>
        <bgColor rgb="FF000000"/>
      </patternFill>
    </fill>
    <fill>
      <patternFill patternType="solid">
        <fgColor rgb="FF99B296"/>
        <bgColor rgb="FFE2EFDA"/>
      </patternFill>
    </fill>
    <fill>
      <patternFill patternType="solid">
        <fgColor rgb="FFA9D08E"/>
        <bgColor rgb="FF9DAC73"/>
      </patternFill>
    </fill>
    <fill>
      <patternFill patternType="solid">
        <fgColor rgb="FFFFFFFF"/>
        <bgColor rgb="FFA9D08E"/>
      </patternFill>
    </fill>
    <fill>
      <patternFill patternType="solid">
        <fgColor rgb="FF99B296"/>
        <bgColor rgb="FFA9D08E"/>
      </patternFill>
    </fill>
    <fill>
      <patternFill patternType="solid">
        <fgColor theme="0" tint="-0.14999847407452621"/>
        <bgColor rgb="FFFFF2CC"/>
      </patternFill>
    </fill>
    <fill>
      <patternFill patternType="solid">
        <fgColor theme="0" tint="-0.14999847407452621"/>
        <bgColor indexed="64"/>
      </patternFill>
    </fill>
  </fills>
  <borders count="90">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thin">
        <color theme="0" tint="-0.499984740745262"/>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indexed="64"/>
      </left>
      <right style="thick">
        <color indexed="64"/>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style="thick">
        <color indexed="64"/>
      </top>
      <bottom/>
      <diagonal/>
    </border>
    <border>
      <left/>
      <right/>
      <top/>
      <bottom style="medium">
        <color theme="0" tint="-0.499984740745262"/>
      </bottom>
      <diagonal/>
    </border>
    <border>
      <left style="medium">
        <color theme="0" tint="-0.499984740745262"/>
      </left>
      <right/>
      <top style="medium">
        <color theme="0" tint="-0.499984740745262"/>
      </top>
      <bottom/>
      <diagonal/>
    </border>
    <border>
      <left/>
      <right style="medium">
        <color auto="1"/>
      </right>
      <top style="medium">
        <color theme="0" tint="-0.499984740745262"/>
      </top>
      <bottom/>
      <diagonal/>
    </border>
    <border>
      <left style="thin">
        <color rgb="FF808080"/>
      </left>
      <right style="thick">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n">
        <color rgb="FF808080"/>
      </right>
      <top style="thin">
        <color rgb="FF808080"/>
      </top>
      <bottom style="thick">
        <color rgb="FF808080"/>
      </bottom>
      <diagonal/>
    </border>
    <border>
      <left style="thin">
        <color rgb="FF808080"/>
      </left>
      <right/>
      <top style="thin">
        <color rgb="FF808080"/>
      </top>
      <bottom/>
      <diagonal/>
    </border>
    <border>
      <left style="thick">
        <color rgb="FF808080"/>
      </left>
      <right/>
      <top style="thin">
        <color rgb="FF808080"/>
      </top>
      <bottom style="thick">
        <color rgb="FF808080"/>
      </bottom>
      <diagonal/>
    </border>
    <border>
      <left style="thin">
        <color rgb="FF808080"/>
      </left>
      <right style="thick">
        <color rgb="FF808080"/>
      </right>
      <top style="thick">
        <color rgb="FF808080"/>
      </top>
      <bottom/>
      <diagonal/>
    </border>
    <border>
      <left style="thin">
        <color rgb="FF808080"/>
      </left>
      <right style="thin">
        <color rgb="FF808080"/>
      </right>
      <top style="thick">
        <color rgb="FF808080"/>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bottom/>
      <diagonal/>
    </border>
    <border>
      <left style="thick">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ck">
        <color rgb="FF808080"/>
      </left>
      <right style="thin">
        <color rgb="FF808080"/>
      </right>
      <top/>
      <bottom/>
      <diagonal/>
    </border>
    <border>
      <left style="thin">
        <color rgb="FF808080"/>
      </left>
      <right style="thin">
        <color rgb="FF808080"/>
      </right>
      <top/>
      <bottom/>
      <diagonal/>
    </border>
    <border>
      <left style="thin">
        <color rgb="FF808080"/>
      </left>
      <right style="thick">
        <color rgb="FF808080"/>
      </right>
      <top/>
      <bottom style="thin">
        <color rgb="FF808080"/>
      </bottom>
      <diagonal/>
    </border>
    <border>
      <left style="thick">
        <color rgb="FF808080"/>
      </left>
      <right style="thin">
        <color rgb="FF808080"/>
      </right>
      <top/>
      <bottom style="thin">
        <color rgb="FF808080"/>
      </bottom>
      <diagonal/>
    </border>
    <border>
      <left/>
      <right/>
      <top style="thin">
        <color rgb="FF808080"/>
      </top>
      <bottom/>
      <diagonal/>
    </border>
    <border>
      <left/>
      <right/>
      <top style="thin">
        <color rgb="FF808080"/>
      </top>
      <bottom style="thin">
        <color rgb="FF808080"/>
      </bottom>
      <diagonal/>
    </border>
    <border>
      <left style="thick">
        <color rgb="FF808080"/>
      </left>
      <right/>
      <top style="thin">
        <color rgb="FF808080"/>
      </top>
      <bottom style="thin">
        <color rgb="FF808080"/>
      </bottom>
      <diagonal/>
    </border>
    <border>
      <left style="thick">
        <color indexed="64"/>
      </left>
      <right style="thick">
        <color indexed="64"/>
      </right>
      <top style="thin">
        <color rgb="FF808080"/>
      </top>
      <bottom style="thick">
        <color rgb="FF808080"/>
      </bottom>
      <diagonal/>
    </border>
    <border>
      <left/>
      <right/>
      <top style="thin">
        <color rgb="FF808080"/>
      </top>
      <bottom style="thick">
        <color rgb="FF808080"/>
      </bottom>
      <diagonal/>
    </border>
    <border>
      <left/>
      <right style="thin">
        <color rgb="FF808080"/>
      </right>
      <top style="thin">
        <color rgb="FF808080"/>
      </top>
      <bottom style="thick">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ck">
        <color indexed="64"/>
      </top>
      <bottom style="thin">
        <color rgb="FF808080"/>
      </bottom>
      <diagonal/>
    </border>
    <border>
      <left/>
      <right style="thin">
        <color rgb="FF808080"/>
      </right>
      <top style="thick">
        <color rgb="FF808080"/>
      </top>
      <bottom style="thin">
        <color rgb="FF808080"/>
      </bottom>
      <diagonal/>
    </border>
    <border>
      <left style="thin">
        <color rgb="FF808080"/>
      </left>
      <right/>
      <top style="thick">
        <color rgb="FF808080"/>
      </top>
      <bottom style="thin">
        <color rgb="FF808080"/>
      </bottom>
      <diagonal/>
    </border>
    <border>
      <left style="thick">
        <color rgb="FF808080"/>
      </left>
      <right style="thin">
        <color rgb="FF808080"/>
      </right>
      <top style="thin">
        <color rgb="FF808080"/>
      </top>
      <bottom/>
      <diagonal/>
    </border>
    <border>
      <left style="thick">
        <color indexed="64"/>
      </left>
      <right/>
      <top style="thin">
        <color rgb="FF808080"/>
      </top>
      <bottom style="thin">
        <color rgb="FF808080"/>
      </bottom>
      <diagonal/>
    </border>
    <border>
      <left style="thick">
        <color indexed="64"/>
      </left>
      <right style="thin">
        <color rgb="FF808080"/>
      </right>
      <top style="thin">
        <color rgb="FF808080"/>
      </top>
      <bottom style="thin">
        <color rgb="FF808080"/>
      </bottom>
      <diagonal/>
    </border>
    <border>
      <left style="thick">
        <color rgb="FF808080"/>
      </left>
      <right style="thin">
        <color rgb="FF808080"/>
      </right>
      <top style="thick">
        <color indexed="64"/>
      </top>
      <bottom style="thin">
        <color rgb="FF808080"/>
      </bottom>
      <diagonal/>
    </border>
    <border>
      <left style="thick">
        <color indexed="64"/>
      </left>
      <right style="thick">
        <color rgb="FF808080"/>
      </right>
      <top style="thin">
        <color rgb="FF808080"/>
      </top>
      <bottom style="thin">
        <color rgb="FF808080"/>
      </bottom>
      <diagonal/>
    </border>
    <border>
      <left style="thin">
        <color rgb="FF808080"/>
      </left>
      <right/>
      <top style="thin">
        <color rgb="FF808080"/>
      </top>
      <bottom style="thick">
        <color rgb="FF808080"/>
      </bottom>
      <diagonal/>
    </border>
    <border>
      <left/>
      <right/>
      <top style="thick">
        <color indexed="64"/>
      </top>
      <bottom style="thick">
        <color rgb="FF808080"/>
      </bottom>
      <diagonal/>
    </border>
    <border>
      <left/>
      <right style="thick">
        <color rgb="FF808080"/>
      </right>
      <top style="thin">
        <color rgb="FF808080"/>
      </top>
      <bottom style="thick">
        <color rgb="FF808080"/>
      </bottom>
      <diagonal/>
    </border>
    <border>
      <left style="thin">
        <color rgb="FF808080"/>
      </left>
      <right/>
      <top/>
      <bottom/>
      <diagonal/>
    </border>
    <border>
      <left/>
      <right/>
      <top/>
      <bottom style="thin">
        <color rgb="FF808080"/>
      </bottom>
      <diagonal/>
    </border>
    <border>
      <left/>
      <right/>
      <top style="thick">
        <color rgb="FF808080"/>
      </top>
      <bottom style="thin">
        <color rgb="FF808080"/>
      </bottom>
      <diagonal/>
    </border>
    <border>
      <left style="thin">
        <color rgb="FF808080"/>
      </left>
      <right/>
      <top/>
      <bottom style="thin">
        <color rgb="FF808080"/>
      </bottom>
      <diagonal/>
    </border>
    <border>
      <left/>
      <right style="medium">
        <color rgb="FF808080"/>
      </right>
      <top/>
      <bottom/>
      <diagonal/>
    </border>
    <border>
      <left style="medium">
        <color rgb="FF808080"/>
      </left>
      <right/>
      <top/>
      <bottom/>
      <diagonal/>
    </border>
    <border>
      <left style="medium">
        <color rgb="FF808080"/>
      </left>
      <right/>
      <top/>
      <bottom style="medium">
        <color auto="1"/>
      </bottom>
      <diagonal/>
    </border>
    <border>
      <left style="medium">
        <color rgb="FF808080"/>
      </left>
      <right/>
      <top style="medium">
        <color auto="1"/>
      </top>
      <bottom style="medium">
        <color auto="1"/>
      </bottom>
      <diagonal/>
    </border>
    <border>
      <left/>
      <right style="thick">
        <color rgb="FF808080"/>
      </right>
      <top style="thin">
        <color rgb="FF808080"/>
      </top>
      <bottom/>
      <diagonal/>
    </border>
    <border>
      <left/>
      <right style="thick">
        <color rgb="FF808080"/>
      </right>
      <top style="thick">
        <color rgb="FF808080"/>
      </top>
      <bottom style="thin">
        <color rgb="FF808080"/>
      </bottom>
      <diagonal/>
    </border>
    <border>
      <left style="thick">
        <color rgb="FF808080"/>
      </left>
      <right/>
      <top style="thick">
        <color rgb="FF808080"/>
      </top>
      <bottom style="thin">
        <color rgb="FF808080"/>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diagonal/>
    </border>
    <border>
      <left/>
      <right/>
      <top style="medium">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indexed="64"/>
      </right>
      <top style="thin">
        <color theme="0" tint="-0.499984740745262"/>
      </top>
      <bottom style="medium">
        <color theme="0" tint="-0.499984740745262"/>
      </bottom>
      <diagonal/>
    </border>
    <border>
      <left style="medium">
        <color indexed="64"/>
      </left>
      <right/>
      <top style="medium">
        <color theme="0" tint="-0.499984740745262"/>
      </top>
      <bottom style="medium">
        <color theme="0" tint="-0.499984740745262"/>
      </bottom>
      <diagonal/>
    </border>
    <border>
      <left/>
      <right style="medium">
        <color indexed="64"/>
      </right>
      <top style="medium">
        <color theme="0" tint="-0.499984740745262"/>
      </top>
      <bottom style="medium">
        <color theme="0" tint="-0.499984740745262"/>
      </bottom>
      <diagonal/>
    </border>
    <border>
      <left style="medium">
        <color indexed="64"/>
      </left>
      <right style="thin">
        <color theme="0" tint="-0.499984740745262"/>
      </right>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1" fillId="2" borderId="0" applyNumberFormat="0" applyBorder="0"/>
    <xf numFmtId="9" fontId="3" fillId="0" borderId="0" applyFont="0" applyFill="0" applyBorder="0" applyProtection="0"/>
  </cellStyleXfs>
  <cellXfs count="221">
    <xf numFmtId="0" fontId="0" fillId="0" borderId="0" xfId="0"/>
    <xf numFmtId="0" fontId="0" fillId="3" borderId="5" xfId="0" applyFill="1" applyBorder="1"/>
    <xf numFmtId="0" fontId="0" fillId="3" borderId="6" xfId="0" applyFill="1" applyBorder="1"/>
    <xf numFmtId="9" fontId="0" fillId="4" borderId="7" xfId="2" applyFont="1" applyFill="1" applyBorder="1"/>
    <xf numFmtId="9" fontId="0" fillId="5" borderId="7" xfId="2" applyFont="1" applyFill="1" applyBorder="1"/>
    <xf numFmtId="0" fontId="0" fillId="3" borderId="1" xfId="0" applyFill="1" applyBorder="1"/>
    <xf numFmtId="0" fontId="0" fillId="3" borderId="9" xfId="0" applyFill="1" applyBorder="1"/>
    <xf numFmtId="9" fontId="0" fillId="6" borderId="7" xfId="2" applyFont="1" applyFill="1" applyBorder="1"/>
    <xf numFmtId="0" fontId="3" fillId="0" borderId="0" xfId="0" applyFont="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8" fillId="7" borderId="23" xfId="0" applyFont="1" applyFill="1" applyBorder="1" applyAlignment="1">
      <alignment horizontal="center" vertical="center" wrapText="1"/>
    </xf>
    <xf numFmtId="0" fontId="8" fillId="7" borderId="27" xfId="0" applyFont="1" applyFill="1" applyBorder="1" applyAlignment="1">
      <alignment horizontal="center" vertical="center" wrapText="1"/>
    </xf>
    <xf numFmtId="0" fontId="8" fillId="7" borderId="25" xfId="0" applyFont="1" applyFill="1" applyBorder="1" applyAlignment="1">
      <alignment horizontal="center" vertical="center" wrapText="1"/>
    </xf>
    <xf numFmtId="0" fontId="9" fillId="8" borderId="36" xfId="0" applyFont="1" applyFill="1" applyBorder="1" applyAlignment="1">
      <alignment horizontal="center" vertical="center" wrapText="1"/>
    </xf>
    <xf numFmtId="0" fontId="9" fillId="8" borderId="37" xfId="0" applyFont="1" applyFill="1" applyBorder="1" applyAlignment="1">
      <alignment horizontal="center" vertical="center" wrapText="1"/>
    </xf>
    <xf numFmtId="0" fontId="11" fillId="0" borderId="0" xfId="0" applyFont="1"/>
    <xf numFmtId="0" fontId="6" fillId="11" borderId="44" xfId="0" applyFont="1" applyFill="1" applyBorder="1" applyAlignment="1">
      <alignment vertical="center" wrapText="1"/>
    </xf>
    <xf numFmtId="0" fontId="8" fillId="11" borderId="36" xfId="0" applyFont="1" applyFill="1" applyBorder="1" applyAlignment="1">
      <alignment vertical="center" wrapText="1"/>
    </xf>
    <xf numFmtId="0" fontId="8" fillId="12" borderId="26" xfId="0" applyFont="1" applyFill="1" applyBorder="1" applyAlignment="1">
      <alignment horizontal="center" vertical="center" wrapText="1"/>
    </xf>
    <xf numFmtId="0" fontId="7" fillId="12" borderId="17" xfId="0" applyFont="1" applyFill="1" applyBorder="1" applyAlignment="1">
      <alignment horizontal="center" vertical="center" wrapText="1"/>
    </xf>
    <xf numFmtId="0" fontId="7" fillId="12" borderId="45" xfId="0" applyFont="1" applyFill="1" applyBorder="1" applyAlignment="1">
      <alignment horizontal="center" vertical="center" wrapText="1"/>
    </xf>
    <xf numFmtId="0" fontId="7" fillId="12" borderId="16" xfId="0" applyFont="1" applyFill="1" applyBorder="1" applyAlignment="1">
      <alignment horizontal="center" vertical="center" wrapText="1"/>
    </xf>
    <xf numFmtId="0" fontId="7" fillId="12" borderId="46" xfId="0" applyFont="1" applyFill="1" applyBorder="1" applyAlignment="1">
      <alignment horizontal="center" vertical="center" wrapText="1"/>
    </xf>
    <xf numFmtId="0" fontId="7" fillId="12" borderId="18" xfId="0" applyFont="1" applyFill="1" applyBorder="1" applyAlignment="1">
      <alignment horizontal="center" vertical="center" wrapText="1"/>
    </xf>
    <xf numFmtId="0" fontId="7" fillId="12" borderId="47" xfId="0" applyFont="1" applyFill="1" applyBorder="1" applyAlignment="1">
      <alignment horizontal="center" vertical="center" wrapText="1"/>
    </xf>
    <xf numFmtId="0" fontId="7" fillId="12" borderId="24" xfId="0" applyFont="1" applyFill="1" applyBorder="1" applyAlignment="1">
      <alignment horizontal="center" vertical="center" wrapText="1"/>
    </xf>
    <xf numFmtId="0" fontId="7" fillId="12" borderId="26" xfId="0" applyFont="1" applyFill="1" applyBorder="1" applyAlignment="1">
      <alignment horizontal="center" vertical="center" wrapText="1"/>
    </xf>
    <xf numFmtId="0" fontId="6" fillId="12" borderId="48" xfId="0" applyFont="1" applyFill="1" applyBorder="1" applyAlignment="1">
      <alignment horizontal="center" vertical="center" wrapText="1"/>
    </xf>
    <xf numFmtId="0" fontId="8" fillId="11" borderId="31" xfId="0" applyFont="1" applyFill="1" applyBorder="1" applyAlignment="1">
      <alignment horizontal="center" wrapText="1"/>
    </xf>
    <xf numFmtId="0" fontId="7" fillId="0" borderId="41"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50" xfId="0" applyFont="1" applyBorder="1" applyAlignment="1">
      <alignment horizontal="center" vertical="center" wrapText="1"/>
    </xf>
    <xf numFmtId="0" fontId="12" fillId="0" borderId="51" xfId="0" applyFont="1" applyBorder="1" applyAlignment="1">
      <alignment horizontal="center" vertical="center" wrapText="1"/>
    </xf>
    <xf numFmtId="0" fontId="8" fillId="11" borderId="37" xfId="0" applyFont="1" applyFill="1" applyBorder="1" applyAlignment="1">
      <alignment horizontal="center" vertical="center" wrapText="1"/>
    </xf>
    <xf numFmtId="0" fontId="7" fillId="0" borderId="52" xfId="0" applyFont="1" applyBorder="1" applyAlignment="1">
      <alignment horizontal="center" vertical="center" wrapText="1"/>
    </xf>
    <xf numFmtId="0" fontId="7" fillId="12" borderId="36" xfId="0" applyFont="1" applyFill="1" applyBorder="1" applyAlignment="1">
      <alignment horizontal="center" vertical="center" wrapText="1"/>
    </xf>
    <xf numFmtId="0" fontId="7" fillId="0" borderId="24"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5" xfId="0" applyFont="1" applyBorder="1" applyAlignment="1">
      <alignment horizontal="center" vertical="center" wrapText="1"/>
    </xf>
    <xf numFmtId="0" fontId="9" fillId="0" borderId="36" xfId="0" applyFont="1" applyBorder="1" applyAlignment="1">
      <alignment horizontal="center" vertical="center" wrapText="1"/>
    </xf>
    <xf numFmtId="0" fontId="7" fillId="12" borderId="53" xfId="0" applyFont="1" applyFill="1" applyBorder="1" applyAlignment="1">
      <alignment horizontal="center" vertical="center" wrapText="1"/>
    </xf>
    <xf numFmtId="0" fontId="7" fillId="12" borderId="54" xfId="0" applyFont="1" applyFill="1" applyBorder="1" applyAlignment="1">
      <alignment horizontal="center" vertical="center" wrapText="1"/>
    </xf>
    <xf numFmtId="0" fontId="9" fillId="0" borderId="37" xfId="0" applyFont="1" applyBorder="1" applyAlignment="1">
      <alignment horizontal="center" vertical="center" wrapText="1"/>
    </xf>
    <xf numFmtId="0" fontId="7" fillId="0" borderId="55" xfId="0" applyFont="1" applyBorder="1" applyAlignment="1">
      <alignment horizontal="center" vertical="center" wrapText="1"/>
    </xf>
    <xf numFmtId="0" fontId="7" fillId="12" borderId="56" xfId="0" applyFont="1" applyFill="1" applyBorder="1" applyAlignment="1">
      <alignment horizontal="center" vertical="center" wrapText="1"/>
    </xf>
    <xf numFmtId="0" fontId="13" fillId="12" borderId="60" xfId="0" applyFont="1" applyFill="1" applyBorder="1" applyAlignment="1">
      <alignment horizontal="center" vertical="center" wrapText="1"/>
    </xf>
    <xf numFmtId="0" fontId="3" fillId="12" borderId="61" xfId="0" applyFont="1" applyFill="1" applyBorder="1" applyAlignment="1">
      <alignment horizontal="center" vertical="center" wrapText="1"/>
    </xf>
    <xf numFmtId="0" fontId="3" fillId="12" borderId="62" xfId="0" applyFont="1" applyFill="1" applyBorder="1" applyAlignment="1">
      <alignment horizontal="center" vertical="center" wrapText="1"/>
    </xf>
    <xf numFmtId="0" fontId="3" fillId="12" borderId="0" xfId="0" applyFont="1" applyFill="1" applyAlignment="1">
      <alignment horizontal="center" vertical="center" wrapText="1"/>
    </xf>
    <xf numFmtId="0" fontId="14" fillId="12" borderId="41" xfId="0" applyFont="1" applyFill="1" applyBorder="1" applyAlignment="1">
      <alignment horizontal="center" vertical="center" wrapText="1"/>
    </xf>
    <xf numFmtId="0" fontId="13" fillId="12" borderId="63" xfId="0" applyFont="1" applyFill="1" applyBorder="1" applyAlignment="1">
      <alignment horizontal="center" vertical="center" wrapText="1"/>
    </xf>
    <xf numFmtId="0" fontId="5" fillId="0" borderId="0" xfId="0" applyFont="1"/>
    <xf numFmtId="0" fontId="3" fillId="0" borderId="0" xfId="0" applyFont="1"/>
    <xf numFmtId="0" fontId="3" fillId="0" borderId="0" xfId="0" applyFont="1" applyAlignment="1">
      <alignment horizontal="center"/>
    </xf>
    <xf numFmtId="0" fontId="13" fillId="14" borderId="2" xfId="0" applyFont="1" applyFill="1" applyBorder="1"/>
    <xf numFmtId="0" fontId="3" fillId="14" borderId="3" xfId="0" applyFont="1" applyFill="1" applyBorder="1" applyAlignment="1">
      <alignment horizontal="center" vertical="center"/>
    </xf>
    <xf numFmtId="0" fontId="3" fillId="14" borderId="3" xfId="0" applyFont="1" applyFill="1" applyBorder="1" applyAlignment="1">
      <alignment horizontal="center" vertical="center" wrapText="1"/>
    </xf>
    <xf numFmtId="0" fontId="5" fillId="14" borderId="4" xfId="0" applyFont="1" applyFill="1" applyBorder="1" applyAlignment="1">
      <alignment horizontal="center" wrapText="1"/>
    </xf>
    <xf numFmtId="0" fontId="3" fillId="12" borderId="10" xfId="0" applyFont="1" applyFill="1" applyBorder="1" applyAlignment="1">
      <alignment horizontal="center" vertical="center"/>
    </xf>
    <xf numFmtId="0" fontId="3" fillId="12" borderId="64" xfId="0" applyFont="1" applyFill="1" applyBorder="1" applyAlignment="1">
      <alignment horizontal="center" vertical="center"/>
    </xf>
    <xf numFmtId="0" fontId="3" fillId="0" borderId="10" xfId="0" applyFont="1" applyBorder="1" applyAlignment="1">
      <alignment horizontal="center" vertical="center"/>
    </xf>
    <xf numFmtId="0" fontId="13" fillId="12" borderId="5" xfId="0" applyFont="1" applyFill="1" applyBorder="1" applyAlignment="1">
      <alignment horizontal="center"/>
    </xf>
    <xf numFmtId="0" fontId="5" fillId="12" borderId="6" xfId="0" applyFont="1" applyFill="1" applyBorder="1" applyAlignment="1">
      <alignment horizontal="center" vertical="center"/>
    </xf>
    <xf numFmtId="0" fontId="5" fillId="15" borderId="5" xfId="0" applyFont="1" applyFill="1" applyBorder="1"/>
    <xf numFmtId="0" fontId="3" fillId="15" borderId="66" xfId="0" applyFont="1" applyFill="1" applyBorder="1"/>
    <xf numFmtId="0" fontId="13" fillId="15" borderId="5" xfId="0" applyFont="1" applyFill="1" applyBorder="1"/>
    <xf numFmtId="9" fontId="14" fillId="11" borderId="10" xfId="2" applyFont="1" applyFill="1" applyBorder="1" applyAlignment="1">
      <alignment horizontal="center" vertical="center"/>
    </xf>
    <xf numFmtId="0" fontId="5" fillId="15" borderId="8" xfId="0" applyFont="1" applyFill="1" applyBorder="1"/>
    <xf numFmtId="0" fontId="3" fillId="15" borderId="1" xfId="0" applyFont="1" applyFill="1" applyBorder="1"/>
    <xf numFmtId="0" fontId="3" fillId="15" borderId="67" xfId="0" applyFont="1" applyFill="1" applyBorder="1"/>
    <xf numFmtId="0" fontId="14" fillId="12" borderId="65" xfId="0" applyFont="1" applyFill="1" applyBorder="1" applyAlignment="1">
      <alignment horizontal="center" vertical="center"/>
    </xf>
    <xf numFmtId="0" fontId="5" fillId="10" borderId="0" xfId="0" applyFont="1" applyFill="1"/>
    <xf numFmtId="0" fontId="3" fillId="10" borderId="0" xfId="0" applyFont="1" applyFill="1"/>
    <xf numFmtId="0" fontId="3" fillId="10" borderId="42" xfId="0" applyFont="1" applyFill="1" applyBorder="1"/>
    <xf numFmtId="0" fontId="3" fillId="10" borderId="42" xfId="0" applyFont="1" applyFill="1" applyBorder="1" applyAlignment="1">
      <alignment horizontal="center"/>
    </xf>
    <xf numFmtId="0" fontId="3" fillId="10" borderId="0" xfId="0" applyFont="1" applyFill="1" applyAlignment="1">
      <alignment horizontal="center"/>
    </xf>
    <xf numFmtId="0" fontId="5" fillId="10" borderId="42" xfId="0" applyFont="1" applyFill="1" applyBorder="1" applyAlignment="1">
      <alignment horizontal="center" vertical="center" wrapText="1"/>
    </xf>
    <xf numFmtId="0" fontId="5" fillId="10" borderId="0" xfId="0" applyFont="1" applyFill="1" applyAlignment="1">
      <alignment horizontal="center" vertical="center" wrapText="1"/>
    </xf>
    <xf numFmtId="0" fontId="5" fillId="10" borderId="26" xfId="0" applyFont="1" applyFill="1" applyBorder="1" applyAlignment="1">
      <alignment wrapText="1"/>
    </xf>
    <xf numFmtId="0" fontId="3" fillId="10" borderId="42" xfId="0" applyFont="1" applyFill="1" applyBorder="1" applyAlignment="1">
      <alignment wrapText="1"/>
    </xf>
    <xf numFmtId="0" fontId="3" fillId="10" borderId="0" xfId="0" applyFont="1" applyFill="1" applyAlignment="1">
      <alignment wrapText="1"/>
    </xf>
    <xf numFmtId="0" fontId="3" fillId="10" borderId="43" xfId="0" applyFont="1" applyFill="1" applyBorder="1" applyAlignment="1">
      <alignment wrapText="1"/>
    </xf>
    <xf numFmtId="0" fontId="3" fillId="10" borderId="42" xfId="0" applyFont="1" applyFill="1" applyBorder="1" applyAlignment="1">
      <alignment horizontal="center" wrapText="1"/>
    </xf>
    <xf numFmtId="0" fontId="5" fillId="10" borderId="36" xfId="0" applyFont="1" applyFill="1" applyBorder="1" applyAlignment="1">
      <alignment horizontal="center" wrapText="1"/>
    </xf>
    <xf numFmtId="0" fontId="13" fillId="10" borderId="57" xfId="0" applyFont="1" applyFill="1" applyBorder="1" applyAlignment="1">
      <alignment wrapText="1"/>
    </xf>
    <xf numFmtId="0" fontId="3" fillId="10" borderId="27" xfId="0" applyFont="1" applyFill="1" applyBorder="1" applyAlignment="1">
      <alignment horizontal="center" vertical="center" wrapText="1"/>
    </xf>
    <xf numFmtId="0" fontId="3" fillId="10" borderId="0" xfId="0" applyFont="1" applyFill="1" applyAlignment="1">
      <alignment horizontal="center" vertical="center" wrapText="1"/>
    </xf>
    <xf numFmtId="0" fontId="3" fillId="10" borderId="46" xfId="0" applyFont="1" applyFill="1" applyBorder="1" applyAlignment="1">
      <alignment horizontal="center" vertical="center" wrapText="1"/>
    </xf>
    <xf numFmtId="0" fontId="3" fillId="10" borderId="42" xfId="0" applyFont="1" applyFill="1" applyBorder="1" applyAlignment="1">
      <alignment horizontal="center" vertical="center" wrapText="1"/>
    </xf>
    <xf numFmtId="0" fontId="3" fillId="10" borderId="58" xfId="0" applyFont="1" applyFill="1" applyBorder="1" applyAlignment="1">
      <alignment horizontal="center" vertical="center" wrapText="1"/>
    </xf>
    <xf numFmtId="0" fontId="3" fillId="10" borderId="59" xfId="0" applyFont="1" applyFill="1" applyBorder="1" applyAlignment="1">
      <alignment horizontal="center" vertical="center" wrapText="1"/>
    </xf>
    <xf numFmtId="0" fontId="3" fillId="10" borderId="48"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3" fillId="15" borderId="0" xfId="0" applyFont="1" applyFill="1"/>
    <xf numFmtId="0" fontId="3" fillId="10" borderId="0" xfId="0" applyFont="1" applyFill="1" applyAlignment="1">
      <alignment horizontal="center" vertical="center"/>
    </xf>
    <xf numFmtId="0" fontId="3" fillId="10" borderId="10" xfId="0" applyFont="1" applyFill="1" applyBorder="1" applyAlignment="1">
      <alignment horizontal="center" vertical="center"/>
    </xf>
    <xf numFmtId="0" fontId="5" fillId="10" borderId="5" xfId="0" applyFont="1" applyFill="1" applyBorder="1"/>
    <xf numFmtId="0" fontId="3" fillId="10" borderId="65" xfId="0" applyFont="1" applyFill="1" applyBorder="1"/>
    <xf numFmtId="0" fontId="5" fillId="10" borderId="6" xfId="0" applyFont="1" applyFill="1" applyBorder="1" applyAlignment="1">
      <alignment horizontal="center"/>
    </xf>
    <xf numFmtId="0" fontId="13" fillId="0" borderId="0" xfId="0" applyFont="1"/>
    <xf numFmtId="0" fontId="3" fillId="0" borderId="0" xfId="0" applyFont="1" applyAlignment="1">
      <alignment horizontal="center" vertical="center"/>
    </xf>
    <xf numFmtId="0" fontId="5" fillId="0" borderId="0" xfId="0" applyFont="1" applyAlignment="1">
      <alignment horizontal="center" wrapText="1"/>
    </xf>
    <xf numFmtId="0" fontId="14" fillId="0" borderId="0" xfId="0" applyFont="1" applyAlignment="1">
      <alignment horizontal="center" vertical="center"/>
    </xf>
    <xf numFmtId="0" fontId="5" fillId="0" borderId="0" xfId="0" applyFont="1" applyAlignment="1">
      <alignment horizontal="center" vertical="center"/>
    </xf>
    <xf numFmtId="0" fontId="13" fillId="0" borderId="0" xfId="0" applyFont="1" applyAlignment="1">
      <alignment horizontal="center" vertical="center"/>
    </xf>
    <xf numFmtId="0" fontId="17" fillId="0" borderId="0" xfId="0" applyFont="1" applyAlignment="1">
      <alignment horizontal="center" vertical="center" wrapText="1"/>
    </xf>
    <xf numFmtId="0" fontId="13" fillId="0" borderId="0" xfId="0" applyFont="1" applyAlignment="1">
      <alignment horizontal="center"/>
    </xf>
    <xf numFmtId="0" fontId="5" fillId="0" borderId="0" xfId="0" applyFont="1" applyAlignment="1">
      <alignment horizontal="center"/>
    </xf>
    <xf numFmtId="0" fontId="5" fillId="0" borderId="0" xfId="0" applyFont="1" applyAlignment="1">
      <alignment vertical="center" wrapText="1"/>
    </xf>
    <xf numFmtId="0" fontId="13" fillId="16" borderId="0" xfId="0" applyFont="1" applyFill="1"/>
    <xf numFmtId="0" fontId="14" fillId="16" borderId="0" xfId="0" applyFont="1" applyFill="1"/>
    <xf numFmtId="0" fontId="3" fillId="17" borderId="0" xfId="0" applyFont="1" applyFill="1"/>
    <xf numFmtId="0" fontId="3" fillId="17" borderId="0" xfId="0" applyFont="1" applyFill="1" applyAlignment="1">
      <alignment horizontal="center"/>
    </xf>
    <xf numFmtId="0" fontId="5" fillId="17" borderId="0" xfId="0" applyFont="1" applyFill="1" applyAlignment="1">
      <alignment horizontal="center" vertical="center" wrapText="1"/>
    </xf>
    <xf numFmtId="0" fontId="3" fillId="12" borderId="0" xfId="0" applyFont="1" applyFill="1" applyAlignment="1">
      <alignment horizontal="center" vertical="center"/>
    </xf>
    <xf numFmtId="0" fontId="13" fillId="10" borderId="0" xfId="0" applyFont="1" applyFill="1"/>
    <xf numFmtId="0" fontId="5" fillId="10" borderId="0" xfId="0" applyFont="1" applyFill="1" applyAlignment="1">
      <alignment horizontal="center" wrapText="1"/>
    </xf>
    <xf numFmtId="0" fontId="3" fillId="10" borderId="15" xfId="0" applyFont="1" applyFill="1" applyBorder="1" applyAlignment="1">
      <alignment horizontal="center" vertical="center"/>
    </xf>
    <xf numFmtId="0" fontId="3" fillId="12" borderId="15" xfId="0" applyFont="1" applyFill="1" applyBorder="1" applyAlignment="1">
      <alignment horizontal="center" vertical="center"/>
    </xf>
    <xf numFmtId="0" fontId="3" fillId="10" borderId="71" xfId="0" applyFont="1" applyFill="1" applyBorder="1" applyAlignment="1">
      <alignment horizontal="center" vertical="center"/>
    </xf>
    <xf numFmtId="0" fontId="3" fillId="12" borderId="73" xfId="0" applyFont="1" applyFill="1" applyBorder="1" applyAlignment="1">
      <alignment horizontal="center" vertical="center"/>
    </xf>
    <xf numFmtId="0" fontId="3" fillId="10" borderId="74" xfId="0" applyFont="1" applyFill="1" applyBorder="1" applyAlignment="1">
      <alignment horizontal="center" vertical="center"/>
    </xf>
    <xf numFmtId="0" fontId="3" fillId="12" borderId="14" xfId="0" applyFont="1" applyFill="1" applyBorder="1" applyAlignment="1">
      <alignment horizontal="center" vertical="center"/>
    </xf>
    <xf numFmtId="0" fontId="3" fillId="0" borderId="74" xfId="0" applyFont="1" applyBorder="1" applyAlignment="1">
      <alignment horizontal="center" vertical="center"/>
    </xf>
    <xf numFmtId="0" fontId="3" fillId="10" borderId="72" xfId="0" applyFont="1" applyFill="1" applyBorder="1" applyAlignment="1">
      <alignment horizontal="center" vertical="center"/>
    </xf>
    <xf numFmtId="0" fontId="3" fillId="10" borderId="75" xfId="0" applyFont="1" applyFill="1" applyBorder="1" applyAlignment="1">
      <alignment horizontal="center" vertical="center"/>
    </xf>
    <xf numFmtId="0" fontId="3" fillId="10" borderId="13" xfId="0" applyFont="1" applyFill="1" applyBorder="1" applyAlignment="1">
      <alignment horizontal="center" vertical="center"/>
    </xf>
    <xf numFmtId="0" fontId="5" fillId="10" borderId="77" xfId="0" applyFont="1" applyFill="1" applyBorder="1" applyAlignment="1">
      <alignment horizontal="center" vertical="center"/>
    </xf>
    <xf numFmtId="0" fontId="13" fillId="10" borderId="76" xfId="0" applyFont="1" applyFill="1" applyBorder="1" applyAlignment="1">
      <alignment horizontal="center" vertical="center"/>
    </xf>
    <xf numFmtId="0" fontId="15" fillId="10" borderId="77" xfId="0" applyFont="1" applyFill="1" applyBorder="1" applyAlignment="1">
      <alignment horizontal="center" vertical="center" wrapText="1"/>
    </xf>
    <xf numFmtId="0" fontId="13" fillId="10" borderId="78" xfId="0" applyFont="1" applyFill="1" applyBorder="1" applyAlignment="1">
      <alignment horizontal="center" vertical="center"/>
    </xf>
    <xf numFmtId="0" fontId="13" fillId="10" borderId="79" xfId="0" applyFont="1" applyFill="1" applyBorder="1" applyAlignment="1">
      <alignment horizontal="center" vertical="center" wrapText="1"/>
    </xf>
    <xf numFmtId="0" fontId="3" fillId="10" borderId="80" xfId="0" applyFont="1" applyFill="1" applyBorder="1" applyAlignment="1">
      <alignment horizontal="center" vertical="center"/>
    </xf>
    <xf numFmtId="0" fontId="3" fillId="12" borderId="11" xfId="0" applyFont="1" applyFill="1" applyBorder="1" applyAlignment="1">
      <alignment horizontal="center" vertical="center"/>
    </xf>
    <xf numFmtId="0" fontId="14" fillId="12" borderId="21" xfId="0" applyFont="1" applyFill="1" applyBorder="1" applyAlignment="1">
      <alignment horizontal="center" vertical="center"/>
    </xf>
    <xf numFmtId="0" fontId="3" fillId="10" borderId="81" xfId="0" applyFont="1" applyFill="1" applyBorder="1" applyAlignment="1">
      <alignment horizontal="center" vertical="center"/>
    </xf>
    <xf numFmtId="0" fontId="3" fillId="10" borderId="82" xfId="0" applyFont="1" applyFill="1" applyBorder="1" applyAlignment="1">
      <alignment horizontal="center" vertical="center"/>
    </xf>
    <xf numFmtId="0" fontId="5" fillId="12" borderId="22" xfId="0" applyFont="1" applyFill="1" applyBorder="1" applyAlignment="1">
      <alignment horizontal="center" vertical="center"/>
    </xf>
    <xf numFmtId="0" fontId="15" fillId="10" borderId="83" xfId="0" applyFont="1" applyFill="1" applyBorder="1" applyAlignment="1">
      <alignment horizontal="center" vertical="center" wrapText="1"/>
    </xf>
    <xf numFmtId="0" fontId="13" fillId="10" borderId="84" xfId="0" applyFont="1" applyFill="1" applyBorder="1"/>
    <xf numFmtId="0" fontId="5" fillId="10" borderId="85" xfId="0" applyFont="1" applyFill="1" applyBorder="1" applyAlignment="1">
      <alignment horizontal="center" vertical="center"/>
    </xf>
    <xf numFmtId="0" fontId="3" fillId="10" borderId="20" xfId="0" applyFont="1" applyFill="1" applyBorder="1" applyAlignment="1">
      <alignment horizontal="center" vertical="center"/>
    </xf>
    <xf numFmtId="0" fontId="13" fillId="10" borderId="86" xfId="0" applyFont="1" applyFill="1" applyBorder="1" applyAlignment="1">
      <alignment horizontal="center"/>
    </xf>
    <xf numFmtId="0" fontId="3" fillId="10" borderId="12" xfId="0" applyFont="1" applyFill="1" applyBorder="1" applyAlignment="1">
      <alignment horizontal="center" vertical="center"/>
    </xf>
    <xf numFmtId="0" fontId="13" fillId="10" borderId="86" xfId="0" applyFont="1" applyFill="1" applyBorder="1"/>
    <xf numFmtId="0" fontId="3" fillId="12" borderId="72" xfId="0" applyFont="1" applyFill="1" applyBorder="1" applyAlignment="1">
      <alignment horizontal="center" vertical="center"/>
    </xf>
    <xf numFmtId="0" fontId="13" fillId="12" borderId="78" xfId="0" applyFont="1" applyFill="1" applyBorder="1" applyAlignment="1">
      <alignment horizontal="center" wrapText="1"/>
    </xf>
    <xf numFmtId="0" fontId="0" fillId="3" borderId="0" xfId="0" applyFill="1" applyAlignment="1">
      <alignment horizontal="center" vertical="center" wrapText="1"/>
    </xf>
    <xf numFmtId="0" fontId="0" fillId="3" borderId="0" xfId="0" applyFill="1"/>
    <xf numFmtId="0" fontId="0" fillId="4" borderId="0" xfId="0" applyFill="1" applyAlignment="1">
      <alignment horizontal="center" vertical="center" wrapText="1"/>
    </xf>
    <xf numFmtId="9" fontId="0" fillId="3" borderId="0" xfId="2" applyFont="1" applyFill="1" applyBorder="1"/>
    <xf numFmtId="0" fontId="0" fillId="3" borderId="0" xfId="0" applyFill="1" applyAlignment="1">
      <alignment horizontal="left" vertical="center"/>
    </xf>
    <xf numFmtId="0" fontId="0" fillId="5" borderId="0" xfId="0" applyFill="1" applyAlignment="1">
      <alignment horizontal="center" vertical="center" wrapText="1"/>
    </xf>
    <xf numFmtId="0" fontId="0" fillId="6" borderId="0" xfId="0" applyFill="1" applyAlignment="1">
      <alignment horizontal="center" vertical="center" wrapText="1"/>
    </xf>
    <xf numFmtId="0" fontId="0" fillId="3" borderId="8" xfId="0" applyFill="1" applyBorder="1"/>
    <xf numFmtId="0" fontId="3" fillId="10" borderId="52" xfId="0" applyFont="1" applyFill="1" applyBorder="1" applyAlignment="1">
      <alignment wrapText="1"/>
    </xf>
    <xf numFmtId="0" fontId="0" fillId="10" borderId="0" xfId="0" applyFill="1"/>
    <xf numFmtId="0" fontId="11" fillId="10" borderId="0" xfId="0" applyFont="1" applyFill="1"/>
    <xf numFmtId="0" fontId="3" fillId="10" borderId="0" xfId="0" applyFont="1" applyFill="1" applyAlignment="1">
      <alignment vertical="top" wrapText="1"/>
    </xf>
    <xf numFmtId="0" fontId="0" fillId="10" borderId="0" xfId="0" applyFill="1" applyAlignment="1">
      <alignment vertical="center" wrapText="1"/>
    </xf>
    <xf numFmtId="0" fontId="8" fillId="8" borderId="28" xfId="0" applyFont="1" applyFill="1" applyBorder="1" applyAlignment="1">
      <alignment horizontal="center" vertical="center" wrapText="1"/>
    </xf>
    <xf numFmtId="0" fontId="8" fillId="8" borderId="34" xfId="0" applyFont="1" applyFill="1" applyBorder="1" applyAlignment="1">
      <alignment horizontal="center" vertical="center" wrapText="1"/>
    </xf>
    <xf numFmtId="0" fontId="8" fillId="8" borderId="40" xfId="0" applyFont="1" applyFill="1" applyBorder="1" applyAlignment="1">
      <alignment horizontal="center" vertical="center" wrapText="1"/>
    </xf>
    <xf numFmtId="0" fontId="9" fillId="8" borderId="70" xfId="0" quotePrefix="1" applyFont="1" applyFill="1" applyBorder="1" applyAlignment="1">
      <alignment horizontal="center" vertical="center" wrapText="1"/>
    </xf>
    <xf numFmtId="0" fontId="9" fillId="8" borderId="50" xfId="0" quotePrefix="1" applyFont="1" applyFill="1" applyBorder="1" applyAlignment="1">
      <alignment horizontal="center" vertical="center" wrapText="1"/>
    </xf>
    <xf numFmtId="0" fontId="9" fillId="8" borderId="51" xfId="0" quotePrefix="1"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50"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8" borderId="30" xfId="0" applyFont="1" applyFill="1" applyBorder="1" applyAlignment="1">
      <alignment horizontal="center" vertical="center" wrapText="1"/>
    </xf>
    <xf numFmtId="0" fontId="8" fillId="7" borderId="27" xfId="0" applyFont="1" applyFill="1" applyBorder="1" applyAlignment="1">
      <alignment horizontal="center" vertical="center" wrapText="1"/>
    </xf>
    <xf numFmtId="0" fontId="8" fillId="7" borderId="47" xfId="0" applyFont="1" applyFill="1" applyBorder="1" applyAlignment="1">
      <alignment horizontal="center" vertical="center" wrapText="1"/>
    </xf>
    <xf numFmtId="0" fontId="8" fillId="7" borderId="57" xfId="0" applyFont="1" applyFill="1" applyBorder="1" applyAlignment="1">
      <alignment horizontal="center" vertical="center" wrapText="1"/>
    </xf>
    <xf numFmtId="0" fontId="8" fillId="7" borderId="59" xfId="0" applyFont="1" applyFill="1" applyBorder="1" applyAlignment="1">
      <alignment horizontal="center" vertical="center" wrapText="1"/>
    </xf>
    <xf numFmtId="0" fontId="0" fillId="9" borderId="2" xfId="0" applyFill="1" applyBorder="1" applyAlignment="1">
      <alignment horizontal="center" vertical="center" wrapText="1"/>
    </xf>
    <xf numFmtId="0" fontId="0" fillId="9" borderId="3" xfId="0" applyFill="1" applyBorder="1" applyAlignment="1">
      <alignment horizontal="center" vertical="center" wrapText="1"/>
    </xf>
    <xf numFmtId="0" fontId="0" fillId="9" borderId="4" xfId="0" applyFill="1" applyBorder="1" applyAlignment="1">
      <alignment horizontal="center" vertical="center" wrapText="1"/>
    </xf>
    <xf numFmtId="0" fontId="0" fillId="9" borderId="5" xfId="0" applyFill="1" applyBorder="1" applyAlignment="1">
      <alignment horizontal="center" vertical="center" wrapText="1"/>
    </xf>
    <xf numFmtId="0" fontId="0" fillId="9" borderId="0" xfId="0" applyFill="1" applyAlignment="1">
      <alignment horizontal="center" vertical="center" wrapText="1"/>
    </xf>
    <xf numFmtId="0" fontId="0" fillId="9" borderId="6" xfId="0" applyFill="1" applyBorder="1" applyAlignment="1">
      <alignment horizontal="center" vertical="center" wrapText="1"/>
    </xf>
    <xf numFmtId="0" fontId="3" fillId="0" borderId="2" xfId="0" applyFont="1" applyBorder="1" applyAlignment="1">
      <alignment horizontal="left" vertical="top" wrapText="1" indent="2"/>
    </xf>
    <xf numFmtId="0" fontId="3" fillId="0" borderId="3" xfId="0" applyFont="1" applyBorder="1" applyAlignment="1">
      <alignment horizontal="left" vertical="top" wrapText="1" indent="2"/>
    </xf>
    <xf numFmtId="0" fontId="3" fillId="0" borderId="4" xfId="0" applyFont="1" applyBorder="1" applyAlignment="1">
      <alignment horizontal="left" vertical="top" wrapText="1" indent="2"/>
    </xf>
    <xf numFmtId="0" fontId="3" fillId="0" borderId="5" xfId="0" applyFont="1" applyBorder="1" applyAlignment="1">
      <alignment horizontal="left" vertical="top" wrapText="1" indent="2"/>
    </xf>
    <xf numFmtId="0" fontId="3" fillId="0" borderId="0" xfId="0" applyFont="1" applyAlignment="1">
      <alignment horizontal="left" vertical="top" wrapText="1" indent="2"/>
    </xf>
    <xf numFmtId="0" fontId="3" fillId="0" borderId="6" xfId="0" applyFont="1" applyBorder="1" applyAlignment="1">
      <alignment horizontal="left" vertical="top" wrapText="1" indent="2"/>
    </xf>
    <xf numFmtId="0" fontId="3" fillId="0" borderId="8" xfId="0" applyFont="1" applyBorder="1" applyAlignment="1">
      <alignment horizontal="left" vertical="top" wrapText="1" indent="2"/>
    </xf>
    <xf numFmtId="0" fontId="3" fillId="0" borderId="1" xfId="0" applyFont="1" applyBorder="1" applyAlignment="1">
      <alignment horizontal="left" vertical="top" wrapText="1" indent="2"/>
    </xf>
    <xf numFmtId="0" fontId="3" fillId="0" borderId="9" xfId="0" applyFont="1" applyBorder="1" applyAlignment="1">
      <alignment horizontal="left" vertical="top" wrapText="1" indent="2"/>
    </xf>
    <xf numFmtId="0" fontId="18" fillId="15" borderId="6" xfId="0" applyFont="1" applyFill="1" applyBorder="1" applyAlignment="1">
      <alignment horizontal="center" vertical="center" wrapText="1"/>
    </xf>
    <xf numFmtId="0" fontId="18" fillId="15" borderId="9" xfId="0" applyFont="1" applyFill="1" applyBorder="1" applyAlignment="1">
      <alignment horizontal="center" vertical="center" wrapText="1"/>
    </xf>
    <xf numFmtId="0" fontId="8" fillId="11" borderId="26" xfId="0" applyFont="1" applyFill="1" applyBorder="1" applyAlignment="1">
      <alignment horizontal="left" vertical="center" wrapText="1" indent="1"/>
    </xf>
    <xf numFmtId="0" fontId="8" fillId="11" borderId="42" xfId="0" applyFont="1" applyFill="1" applyBorder="1" applyAlignment="1">
      <alignment horizontal="left" vertical="center" wrapText="1" indent="1"/>
    </xf>
    <xf numFmtId="0" fontId="8" fillId="11" borderId="68" xfId="0" applyFont="1" applyFill="1" applyBorder="1" applyAlignment="1">
      <alignment horizontal="left" vertical="center" wrapText="1" indent="1"/>
    </xf>
    <xf numFmtId="0" fontId="13" fillId="8" borderId="26" xfId="0" applyFont="1" applyFill="1" applyBorder="1" applyAlignment="1">
      <alignment horizontal="left" vertical="center" wrapText="1"/>
    </xf>
    <xf numFmtId="0" fontId="13" fillId="8" borderId="42" xfId="0" applyFont="1" applyFill="1" applyBorder="1" applyAlignment="1">
      <alignment horizontal="left" vertical="center" wrapText="1"/>
    </xf>
    <xf numFmtId="0" fontId="13" fillId="8" borderId="60" xfId="0" applyFont="1" applyFill="1" applyBorder="1" applyAlignment="1">
      <alignment horizontal="left" vertical="center" wrapText="1"/>
    </xf>
    <xf numFmtId="0" fontId="13" fillId="8" borderId="0" xfId="0" applyFont="1" applyFill="1" applyAlignment="1">
      <alignment horizontal="left" vertical="center" wrapText="1"/>
    </xf>
    <xf numFmtId="0" fontId="13" fillId="8" borderId="63" xfId="0" applyFont="1" applyFill="1" applyBorder="1" applyAlignment="1">
      <alignment horizontal="left" vertical="center" wrapText="1"/>
    </xf>
    <xf numFmtId="0" fontId="13" fillId="8" borderId="61" xfId="0" applyFont="1" applyFill="1" applyBorder="1" applyAlignment="1">
      <alignment horizontal="left" vertical="center" wrapText="1"/>
    </xf>
    <xf numFmtId="9" fontId="19" fillId="13" borderId="87" xfId="1" applyNumberFormat="1" applyFont="1" applyFill="1" applyBorder="1" applyAlignment="1">
      <alignment horizontal="center" vertical="center" wrapText="1"/>
    </xf>
    <xf numFmtId="9" fontId="19" fillId="13" borderId="88" xfId="1" applyNumberFormat="1" applyFont="1" applyFill="1" applyBorder="1" applyAlignment="1">
      <alignment horizontal="center" vertical="center" wrapText="1"/>
    </xf>
    <xf numFmtId="9" fontId="19" fillId="13" borderId="89" xfId="1" applyNumberFormat="1" applyFont="1" applyFill="1" applyBorder="1" applyAlignment="1">
      <alignment horizontal="center" vertical="center" wrapText="1"/>
    </xf>
    <xf numFmtId="0" fontId="15" fillId="8" borderId="42" xfId="0" applyFont="1" applyFill="1" applyBorder="1" applyAlignment="1">
      <alignment horizontal="center" vertical="center" wrapText="1"/>
    </xf>
    <xf numFmtId="0" fontId="15" fillId="8" borderId="0" xfId="0" applyFont="1" applyFill="1" applyAlignment="1">
      <alignment horizontal="center" vertical="center" wrapText="1"/>
    </xf>
    <xf numFmtId="0" fontId="15" fillId="8" borderId="61" xfId="0" applyFont="1" applyFill="1" applyBorder="1" applyAlignment="1">
      <alignment horizontal="center" vertical="center" wrapText="1"/>
    </xf>
    <xf numFmtId="0" fontId="15" fillId="10" borderId="0" xfId="0" applyFont="1" applyFill="1" applyAlignment="1">
      <alignment horizontal="left" wrapText="1"/>
    </xf>
    <xf numFmtId="0" fontId="9" fillId="8" borderId="69"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8" borderId="41" xfId="0" applyFont="1" applyFill="1" applyBorder="1" applyAlignment="1">
      <alignment horizontal="center" vertical="center" wrapText="1"/>
    </xf>
    <xf numFmtId="0" fontId="8" fillId="8" borderId="33" xfId="0" applyFont="1" applyFill="1" applyBorder="1" applyAlignment="1">
      <alignment horizontal="center" vertical="center" wrapText="1"/>
    </xf>
    <xf numFmtId="0" fontId="8" fillId="8" borderId="39" xfId="0" applyFont="1" applyFill="1" applyBorder="1" applyAlignment="1">
      <alignment horizontal="center" vertical="center" wrapText="1"/>
    </xf>
    <xf numFmtId="0" fontId="8" fillId="8" borderId="30" xfId="0" applyFont="1" applyFill="1" applyBorder="1" applyAlignment="1">
      <alignment horizontal="center" vertical="center" wrapText="1"/>
    </xf>
    <xf numFmtId="0" fontId="9" fillId="8" borderId="52" xfId="0" applyFont="1" applyFill="1" applyBorder="1" applyAlignment="1">
      <alignment horizontal="center" vertical="center" wrapText="1"/>
    </xf>
    <xf numFmtId="0" fontId="9" fillId="8" borderId="41" xfId="0" applyFont="1" applyFill="1" applyBorder="1" applyAlignment="1">
      <alignment horizontal="center" vertical="center" wrapText="1"/>
    </xf>
  </cellXfs>
  <cellStyles count="3">
    <cellStyle name="Akzent2" xfId="1" builtinId="33"/>
    <cellStyle name="Prozent" xfId="2" builtinId="5"/>
    <cellStyle name="Standard" xfId="0" builtinId="0"/>
  </cellStyles>
  <dxfs count="9">
    <dxf>
      <font>
        <color auto="1"/>
      </font>
      <fill>
        <patternFill patternType="solid">
          <fgColor rgb="FF00B050"/>
          <bgColor rgb="FF00B050"/>
        </patternFill>
      </fill>
    </dxf>
    <dxf>
      <fill>
        <patternFill patternType="solid">
          <fgColor rgb="FFFF0000"/>
          <bgColor rgb="FFAC6758"/>
        </patternFill>
      </fill>
    </dxf>
    <dxf>
      <fill>
        <patternFill patternType="solid">
          <fgColor rgb="FFFFC000"/>
          <bgColor rgb="FFFFC000"/>
        </patternFill>
      </fill>
    </dxf>
    <dxf>
      <font>
        <color auto="1"/>
      </font>
      <fill>
        <patternFill patternType="solid">
          <fgColor rgb="FF00B050"/>
          <bgColor rgb="FF00B050"/>
        </patternFill>
      </fill>
    </dxf>
    <dxf>
      <fill>
        <patternFill patternType="solid">
          <fgColor rgb="FFAC6758"/>
          <bgColor rgb="FFAC6758"/>
        </patternFill>
      </fill>
    </dxf>
    <dxf>
      <fill>
        <patternFill patternType="solid">
          <fgColor rgb="FFFFC000"/>
          <bgColor rgb="FFFFC000"/>
        </patternFill>
      </fill>
    </dxf>
    <dxf>
      <fill>
        <patternFill patternType="solid">
          <fgColor rgb="FF00B050"/>
          <bgColor rgb="FF00B050"/>
        </patternFill>
      </fill>
    </dxf>
    <dxf>
      <font>
        <color rgb="FF000000"/>
      </font>
      <fill>
        <patternFill patternType="solid">
          <fgColor rgb="FFAC6758"/>
          <bgColor rgb="FFAC6758"/>
        </patternFill>
      </fill>
    </dxf>
    <dxf>
      <font>
        <color rgb="FF000000"/>
      </font>
      <fill>
        <patternFill patternType="solid">
          <fgColor rgb="FFFFC000"/>
          <bgColor rgb="FFFFC000"/>
        </patternFill>
      </fill>
    </dxf>
  </dxfs>
  <tableStyles count="0" defaultTableStyle="TableStyleMedium2" defaultPivotStyle="PivotStyleLight16"/>
  <colors>
    <mruColors>
      <color rgb="FFAC6758"/>
      <color rgb="FF669B65"/>
      <color rgb="FF99B296"/>
      <color rgb="FF4F784E"/>
      <color rgb="FF5C796C"/>
      <color rgb="FF9DAC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100909</xdr:colOff>
      <xdr:row>0</xdr:row>
      <xdr:rowOff>110506</xdr:rowOff>
    </xdr:from>
    <xdr:to>
      <xdr:col>6</xdr:col>
      <xdr:colOff>1255465</xdr:colOff>
      <xdr:row>27</xdr:row>
      <xdr:rowOff>103910</xdr:rowOff>
    </xdr:to>
    <xdr:pic>
      <xdr:nvPicPr>
        <xdr:cNvPr id="3" name="Grafik 2">
          <a:extLst>
            <a:ext uri="{FF2B5EF4-FFF2-40B4-BE49-F238E27FC236}">
              <a16:creationId xmlns:a16="http://schemas.microsoft.com/office/drawing/2014/main" id="{4D7CD68D-AE1F-1C5A-96CC-601ABD9935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909" y="110506"/>
          <a:ext cx="6391574" cy="4856349"/>
        </a:xfrm>
        <a:prstGeom prst="rect">
          <a:avLst/>
        </a:prstGeom>
        <a:ln w="76200">
          <a:solidFill>
            <a:srgbClr val="99B296"/>
          </a:solidFill>
        </a:ln>
      </xdr:spPr>
    </xdr:pic>
    <xdr:clientData/>
  </xdr:twoCellAnchor>
  <xdr:twoCellAnchor editAs="oneCell">
    <xdr:from>
      <xdr:col>7</xdr:col>
      <xdr:colOff>108859</xdr:colOff>
      <xdr:row>0</xdr:row>
      <xdr:rowOff>106919</xdr:rowOff>
    </xdr:from>
    <xdr:to>
      <xdr:col>13</xdr:col>
      <xdr:colOff>762000</xdr:colOff>
      <xdr:row>35</xdr:row>
      <xdr:rowOff>87868</xdr:rowOff>
    </xdr:to>
    <xdr:pic>
      <xdr:nvPicPr>
        <xdr:cNvPr id="5" name="Grafik 4">
          <a:extLst>
            <a:ext uri="{FF2B5EF4-FFF2-40B4-BE49-F238E27FC236}">
              <a16:creationId xmlns:a16="http://schemas.microsoft.com/office/drawing/2014/main" id="{9527994F-6F73-AB2A-68CA-EDFA27B3D5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5914" y="106919"/>
          <a:ext cx="5890159" cy="6284767"/>
        </a:xfrm>
        <a:prstGeom prst="rect">
          <a:avLst/>
        </a:prstGeom>
        <a:ln w="76200">
          <a:solidFill>
            <a:srgbClr val="99B296"/>
          </a:solidFill>
        </a:ln>
      </xdr:spPr>
    </xdr:pic>
    <xdr:clientData/>
  </xdr:twoCellAnchor>
  <xdr:twoCellAnchor editAs="oneCell">
    <xdr:from>
      <xdr:col>15</xdr:col>
      <xdr:colOff>155575</xdr:colOff>
      <xdr:row>0</xdr:row>
      <xdr:rowOff>143598</xdr:rowOff>
    </xdr:from>
    <xdr:to>
      <xdr:col>22</xdr:col>
      <xdr:colOff>24822</xdr:colOff>
      <xdr:row>46</xdr:row>
      <xdr:rowOff>148218</xdr:rowOff>
    </xdr:to>
    <xdr:pic>
      <xdr:nvPicPr>
        <xdr:cNvPr id="7" name="Grafik 6">
          <a:extLst>
            <a:ext uri="{FF2B5EF4-FFF2-40B4-BE49-F238E27FC236}">
              <a16:creationId xmlns:a16="http://schemas.microsoft.com/office/drawing/2014/main" id="{4E1239A4-6CD8-CC95-8A2A-264E77413B3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67120" y="143598"/>
          <a:ext cx="5566929" cy="7970984"/>
        </a:xfrm>
        <a:prstGeom prst="rect">
          <a:avLst/>
        </a:prstGeom>
        <a:ln w="76200">
          <a:solidFill>
            <a:srgbClr val="99B296"/>
          </a:solid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79C-D951-4CBE-A7F6-15099EAF1D15}">
  <dimension ref="A1:AB58"/>
  <sheetViews>
    <sheetView tabSelected="1" view="pageLayout" zoomScale="85" zoomScaleNormal="100" zoomScalePageLayoutView="85" workbookViewId="0">
      <selection activeCell="Q25" sqref="Q25"/>
    </sheetView>
  </sheetViews>
  <sheetFormatPr baseColWidth="10" defaultColWidth="8" defaultRowHeight="14" x14ac:dyDescent="0.3"/>
  <cols>
    <col min="1" max="1" width="10.58203125" style="16" customWidth="1"/>
    <col min="2" max="11" width="9.6640625" customWidth="1"/>
    <col min="12" max="12" width="12.08203125" customWidth="1"/>
    <col min="13" max="13" width="14.5" style="16" customWidth="1"/>
    <col min="19" max="19" width="14.83203125" customWidth="1"/>
  </cols>
  <sheetData>
    <row r="1" spans="1:28" ht="64.25" customHeight="1" thickBot="1" x14ac:dyDescent="0.35">
      <c r="A1" s="11" t="s">
        <v>40</v>
      </c>
      <c r="B1" s="175" t="s">
        <v>0</v>
      </c>
      <c r="C1" s="176"/>
      <c r="D1" s="177" t="s">
        <v>1</v>
      </c>
      <c r="E1" s="176"/>
      <c r="F1" s="177" t="s">
        <v>2</v>
      </c>
      <c r="G1" s="176"/>
      <c r="H1" s="177" t="s">
        <v>3</v>
      </c>
      <c r="I1" s="176"/>
      <c r="J1" s="177" t="s">
        <v>4</v>
      </c>
      <c r="K1" s="178"/>
      <c r="L1" s="12" t="s">
        <v>33</v>
      </c>
      <c r="M1" s="13" t="s">
        <v>5</v>
      </c>
      <c r="N1" s="161"/>
      <c r="O1" s="161"/>
      <c r="P1" s="161"/>
      <c r="Q1" s="161"/>
      <c r="R1" s="161"/>
      <c r="S1" s="161"/>
      <c r="T1" s="161"/>
      <c r="U1" s="161"/>
      <c r="V1" s="161"/>
      <c r="W1" s="161"/>
      <c r="X1" s="161"/>
      <c r="Y1" s="161"/>
      <c r="Z1" s="161"/>
      <c r="AA1" s="161"/>
      <c r="AB1" s="161"/>
    </row>
    <row r="2" spans="1:28" ht="126" customHeight="1" thickTop="1" x14ac:dyDescent="0.3">
      <c r="A2" s="165" t="s">
        <v>6</v>
      </c>
      <c r="B2" s="168" t="s">
        <v>34</v>
      </c>
      <c r="C2" s="169"/>
      <c r="D2" s="170" t="s">
        <v>35</v>
      </c>
      <c r="E2" s="169"/>
      <c r="F2" s="170" t="s">
        <v>36</v>
      </c>
      <c r="G2" s="169"/>
      <c r="H2" s="171" t="s">
        <v>44</v>
      </c>
      <c r="I2" s="172"/>
      <c r="J2" s="171" t="s">
        <v>7</v>
      </c>
      <c r="K2" s="212"/>
      <c r="L2" s="213"/>
      <c r="M2" s="216"/>
      <c r="N2" s="161"/>
      <c r="O2" s="185" t="s">
        <v>43</v>
      </c>
      <c r="P2" s="186"/>
      <c r="Q2" s="186"/>
      <c r="R2" s="186"/>
      <c r="S2" s="186"/>
      <c r="T2" s="187"/>
      <c r="U2" s="161"/>
      <c r="V2" s="161"/>
      <c r="W2" s="161"/>
      <c r="X2" s="161"/>
      <c r="Y2" s="161"/>
      <c r="Z2" s="161"/>
      <c r="AA2" s="161"/>
      <c r="AB2" s="161"/>
    </row>
    <row r="3" spans="1:28" s="16" customFormat="1" ht="29.4" customHeight="1" x14ac:dyDescent="0.3">
      <c r="A3" s="166"/>
      <c r="B3" s="219" t="s">
        <v>8</v>
      </c>
      <c r="C3" s="14" t="s">
        <v>23</v>
      </c>
      <c r="D3" s="173" t="s">
        <v>8</v>
      </c>
      <c r="E3" s="14" t="s">
        <v>23</v>
      </c>
      <c r="F3" s="173" t="s">
        <v>8</v>
      </c>
      <c r="G3" s="14" t="s">
        <v>23</v>
      </c>
      <c r="H3" s="173" t="s">
        <v>8</v>
      </c>
      <c r="I3" s="14" t="s">
        <v>23</v>
      </c>
      <c r="J3" s="173" t="s">
        <v>8</v>
      </c>
      <c r="K3" s="15" t="s">
        <v>23</v>
      </c>
      <c r="L3" s="214"/>
      <c r="M3" s="217"/>
      <c r="N3" s="162"/>
      <c r="O3" s="188"/>
      <c r="P3" s="189"/>
      <c r="Q3" s="189"/>
      <c r="R3" s="189"/>
      <c r="S3" s="189"/>
      <c r="T3" s="190"/>
      <c r="U3" s="162"/>
      <c r="V3" s="162"/>
      <c r="W3" s="162"/>
      <c r="X3" s="162"/>
      <c r="Y3" s="162"/>
      <c r="Z3" s="162"/>
      <c r="AA3" s="162"/>
      <c r="AB3" s="162"/>
    </row>
    <row r="4" spans="1:28" s="16" customFormat="1" ht="18.649999999999999" customHeight="1" x14ac:dyDescent="0.3">
      <c r="A4" s="167"/>
      <c r="B4" s="220"/>
      <c r="C4" s="14">
        <v>10</v>
      </c>
      <c r="D4" s="174"/>
      <c r="E4" s="14">
        <v>5</v>
      </c>
      <c r="F4" s="174"/>
      <c r="G4" s="14">
        <v>2</v>
      </c>
      <c r="H4" s="174"/>
      <c r="I4" s="14">
        <v>0</v>
      </c>
      <c r="J4" s="174"/>
      <c r="K4" s="15">
        <v>1</v>
      </c>
      <c r="L4" s="215"/>
      <c r="M4" s="218"/>
      <c r="N4" s="162"/>
      <c r="O4" s="188"/>
      <c r="P4" s="189"/>
      <c r="Q4" s="189"/>
      <c r="R4" s="189"/>
      <c r="S4" s="189"/>
      <c r="T4" s="190"/>
      <c r="U4" s="162"/>
      <c r="V4" s="162"/>
      <c r="W4" s="162"/>
      <c r="X4" s="162"/>
      <c r="Y4" s="162"/>
      <c r="Z4" s="162"/>
      <c r="AA4" s="162"/>
      <c r="AB4" s="162"/>
    </row>
    <row r="5" spans="1:28" ht="22.25" customHeight="1" thickBot="1" x14ac:dyDescent="0.35">
      <c r="A5" s="196" t="s">
        <v>28</v>
      </c>
      <c r="B5" s="197"/>
      <c r="C5" s="197"/>
      <c r="D5" s="197"/>
      <c r="E5" s="197"/>
      <c r="F5" s="197"/>
      <c r="G5" s="197"/>
      <c r="H5" s="197"/>
      <c r="I5" s="197"/>
      <c r="J5" s="197"/>
      <c r="K5" s="198"/>
      <c r="L5" s="17"/>
      <c r="M5" s="18"/>
      <c r="N5" s="161"/>
      <c r="O5" s="188"/>
      <c r="P5" s="189"/>
      <c r="Q5" s="189"/>
      <c r="R5" s="189"/>
      <c r="S5" s="189"/>
      <c r="T5" s="190"/>
      <c r="U5" s="161"/>
      <c r="V5" s="161"/>
      <c r="W5" s="161"/>
      <c r="X5" s="161"/>
      <c r="Y5" s="161"/>
      <c r="Z5" s="161"/>
      <c r="AA5" s="161"/>
      <c r="AB5" s="161"/>
    </row>
    <row r="6" spans="1:28" ht="27.65" customHeight="1" thickTop="1" thickBot="1" x14ac:dyDescent="0.35">
      <c r="A6" s="19" t="s">
        <v>24</v>
      </c>
      <c r="B6" s="20">
        <v>20</v>
      </c>
      <c r="C6" s="21">
        <f>+B6*C$4</f>
        <v>200</v>
      </c>
      <c r="D6" s="22">
        <v>20</v>
      </c>
      <c r="E6" s="23">
        <f t="shared" ref="E6" si="0">+D6*E$4</f>
        <v>100</v>
      </c>
      <c r="F6" s="24">
        <v>10</v>
      </c>
      <c r="G6" s="21">
        <f t="shared" ref="G6" si="1">+F6*G$4</f>
        <v>20</v>
      </c>
      <c r="H6" s="20">
        <v>10</v>
      </c>
      <c r="I6" s="25">
        <f>+H6*I$4</f>
        <v>0</v>
      </c>
      <c r="J6" s="26"/>
      <c r="K6" s="27"/>
      <c r="L6" s="28">
        <f>+C6+E6+G6+I6</f>
        <v>320</v>
      </c>
      <c r="M6" s="19" t="s">
        <v>9</v>
      </c>
      <c r="N6" s="161"/>
      <c r="O6" s="188"/>
      <c r="P6" s="189"/>
      <c r="Q6" s="189"/>
      <c r="R6" s="189"/>
      <c r="S6" s="189"/>
      <c r="T6" s="190"/>
      <c r="U6" s="161"/>
      <c r="V6" s="161"/>
      <c r="W6" s="163"/>
      <c r="X6" s="163"/>
      <c r="Y6" s="163"/>
      <c r="Z6" s="163"/>
      <c r="AA6" s="163"/>
      <c r="AB6" s="161"/>
    </row>
    <row r="7" spans="1:28" ht="14.5" thickTop="1" x14ac:dyDescent="0.3">
      <c r="A7" s="29"/>
      <c r="B7" s="30"/>
      <c r="C7" s="31"/>
      <c r="D7" s="32"/>
      <c r="E7" s="31"/>
      <c r="F7" s="33"/>
      <c r="G7" s="31"/>
      <c r="H7" s="33"/>
      <c r="I7" s="33"/>
      <c r="J7" s="31"/>
      <c r="K7" s="34"/>
      <c r="L7" s="35"/>
      <c r="M7" s="36"/>
      <c r="N7" s="161"/>
      <c r="O7" s="188"/>
      <c r="P7" s="189"/>
      <c r="Q7" s="189"/>
      <c r="R7" s="189"/>
      <c r="S7" s="189"/>
      <c r="T7" s="190"/>
      <c r="U7" s="161"/>
      <c r="V7" s="163"/>
      <c r="W7" s="163"/>
      <c r="X7" s="163"/>
      <c r="Y7" s="163"/>
      <c r="Z7" s="163"/>
      <c r="AA7" s="163"/>
      <c r="AB7" s="161"/>
    </row>
    <row r="8" spans="1:28" ht="23.5" thickBot="1" x14ac:dyDescent="0.35">
      <c r="A8" s="37" t="s">
        <v>10</v>
      </c>
      <c r="B8" s="38">
        <f>+B6-B9</f>
        <v>15</v>
      </c>
      <c r="C8" s="39">
        <f>B8*C$4</f>
        <v>150</v>
      </c>
      <c r="D8" s="40">
        <f>+D6-D9</f>
        <v>15</v>
      </c>
      <c r="E8" s="39">
        <f>+D8*E$4</f>
        <v>75</v>
      </c>
      <c r="F8" s="40">
        <f>+F6-F9</f>
        <v>10</v>
      </c>
      <c r="G8" s="39">
        <f>F8*G$4</f>
        <v>20</v>
      </c>
      <c r="H8" s="40">
        <f>+H6-H9</f>
        <v>0</v>
      </c>
      <c r="I8" s="39">
        <f>+H8*(I$4)</f>
        <v>0</v>
      </c>
      <c r="J8" s="41"/>
      <c r="K8" s="42"/>
      <c r="L8" s="43">
        <f t="shared" ref="L8:L9" si="2">+C8+E8+G8+I8</f>
        <v>245</v>
      </c>
      <c r="M8" s="44" t="s">
        <v>25</v>
      </c>
      <c r="N8" s="161"/>
      <c r="O8" s="191"/>
      <c r="P8" s="192"/>
      <c r="Q8" s="192"/>
      <c r="R8" s="192"/>
      <c r="S8" s="192"/>
      <c r="T8" s="193"/>
      <c r="U8" s="161"/>
      <c r="V8" s="163"/>
      <c r="W8" s="163"/>
      <c r="X8" s="163"/>
      <c r="Y8" s="163"/>
      <c r="Z8" s="163"/>
      <c r="AA8" s="163"/>
      <c r="AB8" s="161"/>
    </row>
    <row r="9" spans="1:28" ht="24" thickTop="1" thickBot="1" x14ac:dyDescent="0.35">
      <c r="A9" s="37" t="s">
        <v>11</v>
      </c>
      <c r="B9" s="9">
        <v>5</v>
      </c>
      <c r="C9" s="45">
        <f>+B9*(-C$4)</f>
        <v>-50</v>
      </c>
      <c r="D9" s="9">
        <v>5</v>
      </c>
      <c r="E9" s="45">
        <f>+D9*(-E$4)</f>
        <v>-25</v>
      </c>
      <c r="F9" s="10">
        <v>0</v>
      </c>
      <c r="G9" s="45">
        <f>+F9*(-G$4)</f>
        <v>0</v>
      </c>
      <c r="H9" s="9">
        <v>10</v>
      </c>
      <c r="I9" s="46">
        <f>+H9*(-I$4)</f>
        <v>0</v>
      </c>
      <c r="J9" s="40"/>
      <c r="K9" s="42"/>
      <c r="L9" s="43">
        <f t="shared" si="2"/>
        <v>-75</v>
      </c>
      <c r="M9" s="47" t="s">
        <v>27</v>
      </c>
      <c r="N9" s="161"/>
      <c r="O9" s="164"/>
      <c r="P9" s="164"/>
      <c r="Q9" s="164"/>
      <c r="R9" s="164"/>
      <c r="S9" s="164"/>
      <c r="T9" s="164"/>
      <c r="U9" s="161"/>
      <c r="V9" s="163"/>
      <c r="W9" s="163"/>
      <c r="X9" s="163"/>
      <c r="Y9" s="163"/>
      <c r="Z9" s="163"/>
      <c r="AA9" s="163"/>
      <c r="AB9" s="161"/>
    </row>
    <row r="10" spans="1:28" ht="27" thickTop="1" thickBot="1" x14ac:dyDescent="0.35">
      <c r="A10" s="37" t="s">
        <v>37</v>
      </c>
      <c r="B10" s="48"/>
      <c r="C10" s="41"/>
      <c r="D10" s="33"/>
      <c r="E10" s="41"/>
      <c r="F10" s="32"/>
      <c r="G10" s="41"/>
      <c r="H10" s="32"/>
      <c r="I10" s="42"/>
      <c r="J10" s="10">
        <v>20</v>
      </c>
      <c r="K10" s="49">
        <f>+J10*$K$4</f>
        <v>20</v>
      </c>
      <c r="L10" s="43">
        <f>+K10</f>
        <v>20</v>
      </c>
      <c r="M10" s="47" t="s">
        <v>12</v>
      </c>
      <c r="N10" s="161"/>
      <c r="O10" s="179" t="s">
        <v>13</v>
      </c>
      <c r="P10" s="180"/>
      <c r="Q10" s="180"/>
      <c r="R10" s="180"/>
      <c r="S10" s="180"/>
      <c r="T10" s="181"/>
      <c r="U10" s="161"/>
      <c r="V10" s="163"/>
      <c r="W10" s="163"/>
      <c r="X10" s="163"/>
      <c r="Y10" s="163"/>
      <c r="Z10" s="163"/>
      <c r="AA10" s="163"/>
      <c r="AB10" s="161"/>
    </row>
    <row r="11" spans="1:28" ht="15" thickTop="1" thickBot="1" x14ac:dyDescent="0.35">
      <c r="A11" s="89"/>
      <c r="B11" s="90"/>
      <c r="C11" s="91"/>
      <c r="D11" s="92"/>
      <c r="E11" s="91"/>
      <c r="F11" s="92"/>
      <c r="G11" s="92"/>
      <c r="H11" s="93"/>
      <c r="I11" s="93"/>
      <c r="J11" s="94"/>
      <c r="K11" s="95"/>
      <c r="L11" s="96"/>
      <c r="M11" s="97"/>
      <c r="N11" s="161"/>
      <c r="O11" s="182"/>
      <c r="P11" s="183"/>
      <c r="Q11" s="183"/>
      <c r="R11" s="183"/>
      <c r="S11" s="183"/>
      <c r="T11" s="184"/>
      <c r="U11" s="161"/>
      <c r="V11" s="163"/>
      <c r="W11" s="163"/>
      <c r="X11" s="163"/>
      <c r="Y11" s="163"/>
      <c r="Z11" s="163"/>
      <c r="AA11" s="163"/>
      <c r="AB11" s="161"/>
    </row>
    <row r="12" spans="1:28" ht="14.5" thickTop="1" x14ac:dyDescent="0.3">
      <c r="A12" s="50" t="s">
        <v>14</v>
      </c>
      <c r="B12" s="51"/>
      <c r="C12" s="52"/>
      <c r="D12" s="53"/>
      <c r="E12" s="52"/>
      <c r="F12" s="53"/>
      <c r="G12" s="53"/>
      <c r="H12" s="52"/>
      <c r="I12" s="52"/>
      <c r="J12" s="52"/>
      <c r="K12" s="51"/>
      <c r="L12" s="54">
        <f>SUM(L8:L11)</f>
        <v>190</v>
      </c>
      <c r="M12" s="55" t="s">
        <v>15</v>
      </c>
      <c r="N12" s="161"/>
      <c r="O12" s="1"/>
      <c r="P12" s="152"/>
      <c r="Q12" s="152"/>
      <c r="R12" s="152"/>
      <c r="S12" s="153"/>
      <c r="T12" s="2"/>
      <c r="U12" s="161"/>
      <c r="V12" s="163"/>
      <c r="W12" s="163"/>
      <c r="X12" s="163"/>
      <c r="Y12" s="163"/>
      <c r="Z12" s="163"/>
      <c r="AA12" s="163"/>
      <c r="AB12" s="161"/>
    </row>
    <row r="13" spans="1:28" ht="14.5" thickBot="1" x14ac:dyDescent="0.35">
      <c r="A13" s="83"/>
      <c r="B13" s="84"/>
      <c r="C13" s="84"/>
      <c r="D13" s="84"/>
      <c r="E13" s="85"/>
      <c r="F13" s="84"/>
      <c r="G13" s="84"/>
      <c r="H13" s="86"/>
      <c r="I13" s="84"/>
      <c r="J13" s="87"/>
      <c r="K13" s="87"/>
      <c r="L13" s="160"/>
      <c r="M13" s="88"/>
      <c r="N13" s="161"/>
      <c r="O13" s="1"/>
      <c r="P13" s="154" t="s">
        <v>16</v>
      </c>
      <c r="Q13" s="3">
        <v>0.95</v>
      </c>
      <c r="R13" s="155"/>
      <c r="S13" s="156" t="s">
        <v>17</v>
      </c>
      <c r="T13" s="2"/>
      <c r="U13" s="161"/>
      <c r="V13" s="163"/>
      <c r="W13" s="163"/>
      <c r="X13" s="163"/>
      <c r="Y13" s="163"/>
      <c r="Z13" s="163"/>
      <c r="AA13" s="163"/>
      <c r="AB13" s="161"/>
    </row>
    <row r="14" spans="1:28" ht="21.65" customHeight="1" x14ac:dyDescent="0.3">
      <c r="A14" s="199" t="s">
        <v>38</v>
      </c>
      <c r="B14" s="200"/>
      <c r="C14" s="200"/>
      <c r="D14" s="200"/>
      <c r="E14" s="200"/>
      <c r="F14" s="200"/>
      <c r="G14" s="200"/>
      <c r="H14" s="200"/>
      <c r="I14" s="200"/>
      <c r="J14" s="200"/>
      <c r="K14" s="200"/>
      <c r="L14" s="205">
        <f>+L12/L6</f>
        <v>0.59375</v>
      </c>
      <c r="M14" s="208" t="s">
        <v>26</v>
      </c>
      <c r="N14" s="161"/>
      <c r="O14" s="1"/>
      <c r="P14" s="157" t="s">
        <v>19</v>
      </c>
      <c r="Q14" s="4">
        <f>+Q13</f>
        <v>0.95</v>
      </c>
      <c r="R14" s="155"/>
      <c r="S14" s="156" t="s">
        <v>20</v>
      </c>
      <c r="T14" s="2"/>
      <c r="U14" s="161"/>
      <c r="V14" s="163"/>
      <c r="W14" s="163"/>
      <c r="X14" s="163"/>
      <c r="Y14" s="163"/>
      <c r="Z14" s="163"/>
      <c r="AA14" s="163"/>
      <c r="AB14" s="161"/>
    </row>
    <row r="15" spans="1:28" ht="20.399999999999999" customHeight="1" x14ac:dyDescent="0.3">
      <c r="A15" s="201"/>
      <c r="B15" s="202"/>
      <c r="C15" s="202"/>
      <c r="D15" s="202"/>
      <c r="E15" s="202"/>
      <c r="F15" s="202"/>
      <c r="G15" s="202"/>
      <c r="H15" s="202"/>
      <c r="I15" s="202"/>
      <c r="J15" s="202"/>
      <c r="K15" s="202"/>
      <c r="L15" s="206"/>
      <c r="M15" s="209"/>
      <c r="N15" s="161"/>
      <c r="O15" s="1"/>
      <c r="P15" s="158" t="s">
        <v>19</v>
      </c>
      <c r="Q15" s="7">
        <v>0.7</v>
      </c>
      <c r="R15" s="155"/>
      <c r="S15" s="156" t="s">
        <v>21</v>
      </c>
      <c r="T15" s="2"/>
      <c r="U15" s="161"/>
      <c r="V15" s="163"/>
      <c r="W15" s="163"/>
      <c r="X15" s="163"/>
      <c r="Y15" s="163"/>
      <c r="Z15" s="163"/>
      <c r="AA15" s="163"/>
      <c r="AB15" s="161"/>
    </row>
    <row r="16" spans="1:28" ht="27" customHeight="1" thickBot="1" x14ac:dyDescent="0.35">
      <c r="A16" s="203"/>
      <c r="B16" s="204"/>
      <c r="C16" s="204"/>
      <c r="D16" s="204"/>
      <c r="E16" s="204"/>
      <c r="F16" s="204"/>
      <c r="G16" s="204"/>
      <c r="H16" s="204"/>
      <c r="I16" s="204"/>
      <c r="J16" s="204"/>
      <c r="K16" s="204"/>
      <c r="L16" s="207"/>
      <c r="M16" s="210"/>
      <c r="N16" s="161"/>
      <c r="O16" s="159"/>
      <c r="P16" s="5"/>
      <c r="Q16" s="5"/>
      <c r="R16" s="5"/>
      <c r="S16" s="5"/>
      <c r="T16" s="6"/>
      <c r="U16" s="161"/>
      <c r="V16" s="163"/>
      <c r="W16" s="163"/>
      <c r="X16" s="163"/>
      <c r="Y16" s="163"/>
      <c r="Z16" s="163"/>
      <c r="AA16" s="163"/>
      <c r="AB16" s="161"/>
    </row>
    <row r="17" spans="1:28" ht="11.4" customHeight="1" x14ac:dyDescent="0.3">
      <c r="A17" s="76"/>
      <c r="B17" s="77"/>
      <c r="C17" s="77"/>
      <c r="D17" s="77"/>
      <c r="E17" s="77"/>
      <c r="F17" s="77"/>
      <c r="G17" s="77"/>
      <c r="H17" s="77"/>
      <c r="I17" s="78"/>
      <c r="J17" s="79"/>
      <c r="K17" s="80"/>
      <c r="L17" s="77"/>
      <c r="M17" s="81"/>
      <c r="N17" s="161"/>
      <c r="O17" s="161"/>
      <c r="P17" s="161"/>
      <c r="Q17" s="161"/>
      <c r="R17" s="161"/>
      <c r="S17" s="161"/>
      <c r="T17" s="161"/>
      <c r="U17" s="161"/>
      <c r="V17" s="163"/>
      <c r="W17" s="163"/>
      <c r="X17" s="163"/>
      <c r="Y17" s="163"/>
      <c r="Z17" s="163"/>
      <c r="AA17" s="163"/>
      <c r="AB17" s="161"/>
    </row>
    <row r="18" spans="1:28" ht="26.4" customHeight="1" x14ac:dyDescent="0.3">
      <c r="A18" s="211" t="s">
        <v>39</v>
      </c>
      <c r="B18" s="211"/>
      <c r="C18" s="211"/>
      <c r="D18" s="211"/>
      <c r="E18" s="211"/>
      <c r="F18" s="77"/>
      <c r="G18" s="77"/>
      <c r="H18" s="77"/>
      <c r="I18" s="77"/>
      <c r="J18" s="80"/>
      <c r="K18" s="80"/>
      <c r="L18" s="77"/>
      <c r="M18" s="82"/>
      <c r="N18" s="161"/>
      <c r="O18" s="161"/>
      <c r="P18" s="161"/>
      <c r="Q18" s="161"/>
      <c r="R18" s="161"/>
      <c r="S18" s="161"/>
      <c r="T18" s="161"/>
      <c r="U18" s="161"/>
      <c r="V18" s="161"/>
      <c r="W18" s="161"/>
      <c r="X18" s="161"/>
      <c r="Y18" s="161"/>
      <c r="Z18" s="161"/>
      <c r="AA18" s="161"/>
      <c r="AB18" s="161"/>
    </row>
    <row r="19" spans="1:28" x14ac:dyDescent="0.3">
      <c r="A19" s="114" t="s">
        <v>22</v>
      </c>
      <c r="B19" s="115"/>
      <c r="C19" s="116"/>
      <c r="D19" s="116"/>
      <c r="E19" s="116"/>
      <c r="F19" s="116"/>
      <c r="G19" s="116"/>
      <c r="H19" s="116"/>
      <c r="I19" s="116"/>
      <c r="J19" s="117"/>
      <c r="K19" s="117"/>
      <c r="L19" s="116"/>
      <c r="M19" s="118"/>
    </row>
    <row r="20" spans="1:28" ht="10.25" customHeight="1" thickBot="1" x14ac:dyDescent="0.35">
      <c r="A20" s="76"/>
      <c r="B20" s="77"/>
      <c r="C20" s="77"/>
      <c r="D20" s="77"/>
      <c r="E20" s="77"/>
      <c r="F20" s="77"/>
      <c r="G20" s="77"/>
      <c r="H20" s="77"/>
      <c r="I20" s="77"/>
      <c r="J20" s="80"/>
      <c r="K20" s="80"/>
      <c r="L20" s="77"/>
      <c r="M20" s="76"/>
    </row>
    <row r="21" spans="1:28" ht="14.5" thickBot="1" x14ac:dyDescent="0.35">
      <c r="A21" s="59" t="s">
        <v>32</v>
      </c>
      <c r="B21" s="60"/>
      <c r="C21" s="61"/>
      <c r="D21" s="60"/>
      <c r="E21" s="61"/>
      <c r="F21" s="61"/>
      <c r="G21" s="61"/>
      <c r="H21" s="61"/>
      <c r="I21" s="61"/>
      <c r="J21" s="60"/>
      <c r="K21" s="60"/>
      <c r="L21" s="60"/>
      <c r="M21" s="62"/>
    </row>
    <row r="22" spans="1:28" ht="26.5" thickBot="1" x14ac:dyDescent="0.35">
      <c r="A22" s="151" t="s">
        <v>42</v>
      </c>
      <c r="B22" s="63"/>
      <c r="C22" s="127">
        <f>+B22*C$4</f>
        <v>0</v>
      </c>
      <c r="D22" s="63"/>
      <c r="E22" s="127">
        <f t="shared" ref="E22:E24" si="3">+D22*E$4</f>
        <v>0</v>
      </c>
      <c r="F22" s="63"/>
      <c r="G22" s="127">
        <f t="shared" ref="G22" si="4">+F22*G$4</f>
        <v>0</v>
      </c>
      <c r="H22" s="63"/>
      <c r="I22" s="125">
        <f>+H22*I$4</f>
        <v>0</v>
      </c>
      <c r="J22" s="123"/>
      <c r="K22" s="150"/>
      <c r="L22" s="139">
        <f>+C22+E22+G22+I22</f>
        <v>0</v>
      </c>
      <c r="M22" s="142" t="s">
        <v>9</v>
      </c>
    </row>
    <row r="23" spans="1:28" x14ac:dyDescent="0.3">
      <c r="A23" s="147"/>
      <c r="B23" s="124"/>
      <c r="C23" s="124"/>
      <c r="D23" s="124"/>
      <c r="E23" s="124"/>
      <c r="F23" s="124"/>
      <c r="G23" s="124"/>
      <c r="H23" s="124"/>
      <c r="I23" s="124"/>
      <c r="J23" s="124"/>
      <c r="K23" s="148"/>
      <c r="L23" s="140"/>
      <c r="M23" s="132"/>
    </row>
    <row r="24" spans="1:28" ht="35" thickBot="1" x14ac:dyDescent="0.35">
      <c r="A24" s="133" t="s">
        <v>10</v>
      </c>
      <c r="B24" s="126">
        <f>+B22-B25</f>
        <v>0</v>
      </c>
      <c r="C24" s="123">
        <f>B24*C$4</f>
        <v>0</v>
      </c>
      <c r="D24" s="128">
        <f>+D22-D25</f>
        <v>0</v>
      </c>
      <c r="E24" s="123">
        <f t="shared" si="3"/>
        <v>0</v>
      </c>
      <c r="F24" s="128">
        <f>+F22-F25</f>
        <v>0</v>
      </c>
      <c r="G24" s="123">
        <f>+F24*(G$4)</f>
        <v>0</v>
      </c>
      <c r="H24" s="128">
        <f>+H22-H25</f>
        <v>0</v>
      </c>
      <c r="I24" s="123">
        <f>+H24*(I$4)</f>
        <v>0</v>
      </c>
      <c r="J24" s="122"/>
      <c r="K24" s="129"/>
      <c r="L24" s="140">
        <f t="shared" ref="L24:L25" si="5">+C24+E24+G24+I24</f>
        <v>0</v>
      </c>
      <c r="M24" s="134" t="s">
        <v>30</v>
      </c>
    </row>
    <row r="25" spans="1:28" ht="23.5" thickBot="1" x14ac:dyDescent="0.35">
      <c r="A25" s="135" t="s">
        <v>11</v>
      </c>
      <c r="B25" s="100">
        <v>0</v>
      </c>
      <c r="C25" s="127">
        <f>+B25*(-C$4)</f>
        <v>0</v>
      </c>
      <c r="D25" s="65"/>
      <c r="E25" s="127">
        <f>+D25*(-E$4)</f>
        <v>0</v>
      </c>
      <c r="F25" s="65"/>
      <c r="G25" s="127">
        <f>+F25*(-G$4)</f>
        <v>0</v>
      </c>
      <c r="H25" s="65"/>
      <c r="I25" s="125">
        <f>+H25*(-I$4)</f>
        <v>0</v>
      </c>
      <c r="J25" s="126"/>
      <c r="K25" s="129"/>
      <c r="L25" s="140">
        <f t="shared" si="5"/>
        <v>0</v>
      </c>
      <c r="M25" s="134" t="s">
        <v>27</v>
      </c>
    </row>
    <row r="26" spans="1:28" ht="33.65" customHeight="1" thickBot="1" x14ac:dyDescent="0.35">
      <c r="A26" s="136" t="s">
        <v>37</v>
      </c>
      <c r="B26" s="130"/>
      <c r="C26" s="126"/>
      <c r="D26" s="130"/>
      <c r="E26" s="126"/>
      <c r="F26" s="130"/>
      <c r="G26" s="126"/>
      <c r="H26" s="130"/>
      <c r="I26" s="131"/>
      <c r="J26" s="100"/>
      <c r="K26" s="138">
        <f>+J26*$K$4</f>
        <v>0</v>
      </c>
      <c r="L26" s="141">
        <f>+K26</f>
        <v>0</v>
      </c>
      <c r="M26" s="143" t="s">
        <v>31</v>
      </c>
    </row>
    <row r="27" spans="1:28" ht="14.5" thickBot="1" x14ac:dyDescent="0.35">
      <c r="A27" s="144"/>
      <c r="B27" s="137"/>
      <c r="C27" s="137"/>
      <c r="D27" s="137"/>
      <c r="E27" s="137"/>
      <c r="F27" s="137"/>
      <c r="G27" s="137"/>
      <c r="H27" s="137"/>
      <c r="I27" s="137"/>
      <c r="J27" s="146"/>
      <c r="K27" s="137"/>
      <c r="L27" s="137"/>
      <c r="M27" s="145"/>
    </row>
    <row r="28" spans="1:28" x14ac:dyDescent="0.3">
      <c r="A28" s="66" t="s">
        <v>14</v>
      </c>
      <c r="B28" s="119"/>
      <c r="C28" s="119"/>
      <c r="D28" s="119"/>
      <c r="E28" s="119"/>
      <c r="F28" s="119"/>
      <c r="G28" s="119"/>
      <c r="H28" s="119"/>
      <c r="I28" s="119"/>
      <c r="J28" s="119"/>
      <c r="K28" s="119"/>
      <c r="L28" s="75">
        <f>SUM(L24:L27)</f>
        <v>0</v>
      </c>
      <c r="M28" s="67" t="s">
        <v>15</v>
      </c>
    </row>
    <row r="29" spans="1:28" ht="10.75" customHeight="1" x14ac:dyDescent="0.3">
      <c r="A29" s="101"/>
      <c r="B29" s="77"/>
      <c r="C29" s="77"/>
      <c r="D29" s="77"/>
      <c r="E29" s="77"/>
      <c r="F29" s="77"/>
      <c r="G29" s="77"/>
      <c r="H29" s="77"/>
      <c r="I29" s="77"/>
      <c r="J29" s="80"/>
      <c r="K29" s="80"/>
      <c r="L29" s="102"/>
      <c r="M29" s="103"/>
    </row>
    <row r="30" spans="1:28" ht="18.649999999999999" customHeight="1" thickBot="1" x14ac:dyDescent="0.35">
      <c r="A30" s="68"/>
      <c r="B30" s="98"/>
      <c r="C30" s="98"/>
      <c r="D30" s="98"/>
      <c r="E30" s="98"/>
      <c r="F30" s="98"/>
      <c r="G30" s="98"/>
      <c r="H30" s="98"/>
      <c r="I30" s="98"/>
      <c r="J30" s="98"/>
      <c r="K30" s="98"/>
      <c r="L30" s="69"/>
      <c r="M30" s="194" t="s">
        <v>18</v>
      </c>
    </row>
    <row r="31" spans="1:28" ht="23.4" customHeight="1" thickBot="1" x14ac:dyDescent="0.35">
      <c r="A31" s="70" t="s">
        <v>29</v>
      </c>
      <c r="B31" s="98"/>
      <c r="C31" s="98"/>
      <c r="D31" s="98"/>
      <c r="E31" s="98"/>
      <c r="F31" s="98"/>
      <c r="G31" s="98"/>
      <c r="H31" s="98"/>
      <c r="I31" s="98"/>
      <c r="J31" s="98"/>
      <c r="K31" s="98"/>
      <c r="L31" s="71" t="e">
        <f>+L28/L22</f>
        <v>#DIV/0!</v>
      </c>
      <c r="M31" s="194"/>
    </row>
    <row r="32" spans="1:28" ht="21" customHeight="1" thickBot="1" x14ac:dyDescent="0.35">
      <c r="A32" s="72"/>
      <c r="B32" s="73"/>
      <c r="C32" s="73"/>
      <c r="D32" s="73"/>
      <c r="E32" s="73"/>
      <c r="F32" s="73"/>
      <c r="G32" s="73"/>
      <c r="H32" s="73"/>
      <c r="I32" s="73"/>
      <c r="J32" s="73"/>
      <c r="K32" s="73"/>
      <c r="L32" s="74"/>
      <c r="M32" s="195"/>
    </row>
    <row r="33" spans="1:13" ht="14.5" thickBot="1" x14ac:dyDescent="0.35">
      <c r="A33" s="120"/>
      <c r="B33" s="99"/>
      <c r="C33" s="91"/>
      <c r="D33" s="99"/>
      <c r="E33" s="91"/>
      <c r="F33" s="91"/>
      <c r="G33" s="91"/>
      <c r="H33" s="91"/>
      <c r="I33" s="91"/>
      <c r="J33" s="99"/>
      <c r="K33" s="99"/>
      <c r="L33" s="99"/>
      <c r="M33" s="121"/>
    </row>
    <row r="34" spans="1:13" ht="14.5" thickBot="1" x14ac:dyDescent="0.35">
      <c r="A34" s="59" t="s">
        <v>32</v>
      </c>
      <c r="B34" s="60"/>
      <c r="C34" s="61"/>
      <c r="D34" s="60"/>
      <c r="E34" s="61"/>
      <c r="F34" s="61"/>
      <c r="G34" s="61"/>
      <c r="H34" s="61"/>
      <c r="I34" s="61"/>
      <c r="J34" s="60"/>
      <c r="K34" s="60"/>
      <c r="L34" s="60"/>
      <c r="M34" s="62"/>
    </row>
    <row r="35" spans="1:13" ht="26.5" thickBot="1" x14ac:dyDescent="0.35">
      <c r="A35" s="151" t="s">
        <v>42</v>
      </c>
      <c r="B35" s="63"/>
      <c r="C35" s="127">
        <f>+B35*C$4</f>
        <v>0</v>
      </c>
      <c r="D35" s="63"/>
      <c r="E35" s="127">
        <f t="shared" ref="E35:E37" si="6">+D35*E$4</f>
        <v>0</v>
      </c>
      <c r="F35" s="63"/>
      <c r="G35" s="127">
        <f t="shared" ref="G35" si="7">+F35*G$4</f>
        <v>0</v>
      </c>
      <c r="H35" s="63"/>
      <c r="I35" s="125">
        <f>+H35*I$4</f>
        <v>0</v>
      </c>
      <c r="J35" s="123"/>
      <c r="K35" s="150"/>
      <c r="L35" s="139">
        <f>+C35+E35+G35+I35</f>
        <v>0</v>
      </c>
      <c r="M35" s="142" t="s">
        <v>9</v>
      </c>
    </row>
    <row r="36" spans="1:13" x14ac:dyDescent="0.3">
      <c r="A36" s="149"/>
      <c r="B36" s="124"/>
      <c r="C36" s="124"/>
      <c r="D36" s="124"/>
      <c r="E36" s="124"/>
      <c r="F36" s="124"/>
      <c r="G36" s="124"/>
      <c r="H36" s="124"/>
      <c r="I36" s="124"/>
      <c r="J36" s="124"/>
      <c r="K36" s="148"/>
      <c r="L36" s="140"/>
      <c r="M36" s="132"/>
    </row>
    <row r="37" spans="1:13" ht="35" thickBot="1" x14ac:dyDescent="0.35">
      <c r="A37" s="133" t="s">
        <v>10</v>
      </c>
      <c r="B37" s="126">
        <f>+B35-B38</f>
        <v>0</v>
      </c>
      <c r="C37" s="123">
        <f>B37*C$4</f>
        <v>0</v>
      </c>
      <c r="D37" s="128">
        <f>+D35-D38</f>
        <v>0</v>
      </c>
      <c r="E37" s="123">
        <f t="shared" si="6"/>
        <v>0</v>
      </c>
      <c r="F37" s="128">
        <f>+F35-F38</f>
        <v>0</v>
      </c>
      <c r="G37" s="123">
        <f>+F37*(G$4)</f>
        <v>0</v>
      </c>
      <c r="H37" s="128">
        <f>+H35-H38</f>
        <v>0</v>
      </c>
      <c r="I37" s="123">
        <f>+H37*(I$4)</f>
        <v>0</v>
      </c>
      <c r="J37" s="122"/>
      <c r="K37" s="129"/>
      <c r="L37" s="140">
        <f t="shared" ref="L37:L38" si="8">+C37+E37+G37+I37</f>
        <v>0</v>
      </c>
      <c r="M37" s="134" t="s">
        <v>30</v>
      </c>
    </row>
    <row r="38" spans="1:13" ht="23.5" thickBot="1" x14ac:dyDescent="0.35">
      <c r="A38" s="135" t="s">
        <v>11</v>
      </c>
      <c r="B38" s="100"/>
      <c r="C38" s="127">
        <f>+B38*(-C$4)</f>
        <v>0</v>
      </c>
      <c r="D38" s="65"/>
      <c r="E38" s="127">
        <f>+D38*(-E$4)</f>
        <v>0</v>
      </c>
      <c r="F38" s="65"/>
      <c r="G38" s="127">
        <f>+F38*(-G$4)</f>
        <v>0</v>
      </c>
      <c r="H38" s="65"/>
      <c r="I38" s="125">
        <f>+H38*(-I$4)</f>
        <v>0</v>
      </c>
      <c r="J38" s="126"/>
      <c r="K38" s="129"/>
      <c r="L38" s="140">
        <f t="shared" si="8"/>
        <v>0</v>
      </c>
      <c r="M38" s="134" t="s">
        <v>27</v>
      </c>
    </row>
    <row r="39" spans="1:13" ht="30" customHeight="1" thickBot="1" x14ac:dyDescent="0.35">
      <c r="A39" s="136" t="s">
        <v>41</v>
      </c>
      <c r="B39" s="130"/>
      <c r="C39" s="126"/>
      <c r="D39" s="130"/>
      <c r="E39" s="126"/>
      <c r="F39" s="130"/>
      <c r="G39" s="126"/>
      <c r="H39" s="130"/>
      <c r="I39" s="131"/>
      <c r="J39" s="100"/>
      <c r="K39" s="138">
        <f>+J39*$K$4</f>
        <v>0</v>
      </c>
      <c r="L39" s="141">
        <f>+K39</f>
        <v>0</v>
      </c>
      <c r="M39" s="143" t="s">
        <v>31</v>
      </c>
    </row>
    <row r="40" spans="1:13" ht="14.5" thickBot="1" x14ac:dyDescent="0.35">
      <c r="A40" s="144"/>
      <c r="B40" s="137"/>
      <c r="C40" s="137"/>
      <c r="D40" s="137"/>
      <c r="E40" s="137"/>
      <c r="F40" s="137"/>
      <c r="G40" s="137"/>
      <c r="H40" s="137"/>
      <c r="I40" s="137"/>
      <c r="J40" s="146"/>
      <c r="K40" s="137"/>
      <c r="L40" s="137"/>
      <c r="M40" s="145"/>
    </row>
    <row r="41" spans="1:13" x14ac:dyDescent="0.3">
      <c r="A41" s="66" t="s">
        <v>14</v>
      </c>
      <c r="B41" s="119"/>
      <c r="C41" s="119"/>
      <c r="D41" s="119"/>
      <c r="E41" s="119"/>
      <c r="F41" s="119"/>
      <c r="G41" s="119"/>
      <c r="H41" s="119"/>
      <c r="I41" s="119"/>
      <c r="J41" s="119"/>
      <c r="K41" s="64"/>
      <c r="L41" s="75">
        <f>SUM(L37:L40)</f>
        <v>0</v>
      </c>
      <c r="M41" s="67" t="s">
        <v>15</v>
      </c>
    </row>
    <row r="42" spans="1:13" ht="10.75" customHeight="1" x14ac:dyDescent="0.3">
      <c r="A42" s="101"/>
      <c r="B42" s="77"/>
      <c r="C42" s="77"/>
      <c r="D42" s="77"/>
      <c r="E42" s="77"/>
      <c r="F42" s="77"/>
      <c r="G42" s="77"/>
      <c r="H42" s="77"/>
      <c r="I42" s="77"/>
      <c r="J42" s="80"/>
      <c r="K42" s="80"/>
      <c r="L42" s="102"/>
      <c r="M42" s="103"/>
    </row>
    <row r="43" spans="1:13" ht="21.65" customHeight="1" thickBot="1" x14ac:dyDescent="0.35">
      <c r="A43" s="68"/>
      <c r="B43" s="98"/>
      <c r="C43" s="98"/>
      <c r="D43" s="98"/>
      <c r="E43" s="98"/>
      <c r="F43" s="98"/>
      <c r="G43" s="98"/>
      <c r="H43" s="98"/>
      <c r="I43" s="98"/>
      <c r="J43" s="98"/>
      <c r="K43" s="98"/>
      <c r="L43" s="69"/>
      <c r="M43" s="194" t="s">
        <v>18</v>
      </c>
    </row>
    <row r="44" spans="1:13" ht="21" customHeight="1" thickBot="1" x14ac:dyDescent="0.35">
      <c r="A44" s="70" t="s">
        <v>29</v>
      </c>
      <c r="B44" s="98"/>
      <c r="C44" s="98"/>
      <c r="D44" s="98"/>
      <c r="E44" s="98"/>
      <c r="F44" s="98"/>
      <c r="G44" s="98"/>
      <c r="H44" s="98"/>
      <c r="I44" s="98"/>
      <c r="J44" s="98"/>
      <c r="K44" s="98"/>
      <c r="L44" s="71" t="e">
        <f>+L41/L35</f>
        <v>#DIV/0!</v>
      </c>
      <c r="M44" s="194"/>
    </row>
    <row r="45" spans="1:13" ht="22.75" customHeight="1" thickBot="1" x14ac:dyDescent="0.35">
      <c r="A45" s="72"/>
      <c r="B45" s="73"/>
      <c r="C45" s="73"/>
      <c r="D45" s="73"/>
      <c r="E45" s="73"/>
      <c r="F45" s="73"/>
      <c r="G45" s="73"/>
      <c r="H45" s="73"/>
      <c r="I45" s="73"/>
      <c r="J45" s="73"/>
      <c r="K45" s="73"/>
      <c r="L45" s="74"/>
      <c r="M45" s="195"/>
    </row>
    <row r="46" spans="1:13" x14ac:dyDescent="0.3">
      <c r="A46" s="56"/>
      <c r="B46" s="57"/>
      <c r="C46" s="57"/>
      <c r="D46" s="57"/>
      <c r="E46" s="57"/>
      <c r="F46" s="57"/>
      <c r="G46" s="57"/>
      <c r="H46" s="57"/>
      <c r="I46" s="57"/>
      <c r="J46" s="58"/>
      <c r="K46" s="58"/>
      <c r="L46" s="57"/>
      <c r="M46" s="56"/>
    </row>
    <row r="47" spans="1:13" x14ac:dyDescent="0.3">
      <c r="A47" s="56"/>
      <c r="B47" s="57"/>
      <c r="C47" s="57"/>
      <c r="D47" s="57"/>
      <c r="E47" s="57"/>
      <c r="F47" s="57"/>
      <c r="G47" s="57"/>
      <c r="H47" s="57"/>
      <c r="I47" s="57"/>
      <c r="J47" s="58"/>
      <c r="K47" s="58"/>
      <c r="L47" s="57"/>
      <c r="M47" s="56"/>
    </row>
    <row r="48" spans="1:13" x14ac:dyDescent="0.3">
      <c r="A48" s="104"/>
      <c r="B48" s="105"/>
      <c r="C48" s="8"/>
      <c r="D48" s="105"/>
      <c r="E48" s="8"/>
      <c r="F48" s="8"/>
      <c r="G48" s="8"/>
      <c r="H48" s="8"/>
      <c r="I48" s="8"/>
      <c r="J48" s="105"/>
      <c r="K48" s="105"/>
      <c r="L48" s="105"/>
      <c r="M48" s="106"/>
    </row>
    <row r="49" spans="1:13" x14ac:dyDescent="0.3">
      <c r="A49" s="104"/>
      <c r="B49" s="105"/>
      <c r="C49" s="105"/>
      <c r="D49" s="105"/>
      <c r="E49" s="105"/>
      <c r="F49" s="105"/>
      <c r="G49" s="105"/>
      <c r="H49" s="105"/>
      <c r="I49" s="105"/>
      <c r="J49" s="105"/>
      <c r="K49" s="105"/>
      <c r="L49" s="107"/>
      <c r="M49" s="108"/>
    </row>
    <row r="50" spans="1:13" x14ac:dyDescent="0.3">
      <c r="A50" s="104"/>
      <c r="B50" s="105"/>
      <c r="C50" s="105"/>
      <c r="D50" s="105"/>
      <c r="E50" s="105"/>
      <c r="F50" s="105"/>
      <c r="G50" s="105"/>
      <c r="H50" s="105"/>
      <c r="I50" s="105"/>
      <c r="J50" s="105"/>
      <c r="K50" s="105"/>
      <c r="L50" s="105"/>
      <c r="M50" s="108"/>
    </row>
    <row r="51" spans="1:13" x14ac:dyDescent="0.3">
      <c r="A51" s="109"/>
      <c r="B51" s="105"/>
      <c r="C51" s="105"/>
      <c r="D51" s="105"/>
      <c r="E51" s="105"/>
      <c r="F51" s="105"/>
      <c r="G51" s="105"/>
      <c r="H51" s="105"/>
      <c r="I51" s="105"/>
      <c r="J51" s="105"/>
      <c r="K51" s="105"/>
      <c r="L51" s="105"/>
      <c r="M51" s="110"/>
    </row>
    <row r="52" spans="1:13" x14ac:dyDescent="0.3">
      <c r="A52" s="109"/>
      <c r="B52" s="105"/>
      <c r="C52" s="105"/>
      <c r="D52" s="105"/>
      <c r="E52" s="105"/>
      <c r="F52" s="105"/>
      <c r="G52" s="105"/>
      <c r="H52" s="105"/>
      <c r="I52" s="105"/>
      <c r="J52" s="105"/>
      <c r="K52" s="105"/>
      <c r="L52" s="105"/>
      <c r="M52" s="110"/>
    </row>
    <row r="53" spans="1:13" x14ac:dyDescent="0.3">
      <c r="A53" s="109"/>
      <c r="B53" s="105"/>
      <c r="C53" s="105"/>
      <c r="D53" s="105"/>
      <c r="E53" s="105"/>
      <c r="F53" s="105"/>
      <c r="G53" s="105"/>
      <c r="H53" s="105"/>
      <c r="I53" s="105"/>
      <c r="J53" s="105"/>
      <c r="K53" s="105"/>
      <c r="L53" s="105"/>
      <c r="M53" s="110"/>
    </row>
    <row r="54" spans="1:13" x14ac:dyDescent="0.3">
      <c r="A54" s="104"/>
      <c r="B54" s="105"/>
      <c r="C54" s="105"/>
      <c r="D54" s="105"/>
      <c r="E54" s="105"/>
      <c r="F54" s="105"/>
      <c r="G54" s="105"/>
      <c r="H54" s="105"/>
      <c r="I54" s="105"/>
      <c r="J54" s="105"/>
      <c r="K54" s="105"/>
      <c r="L54" s="105"/>
      <c r="M54" s="108"/>
    </row>
    <row r="55" spans="1:13" x14ac:dyDescent="0.3">
      <c r="A55" s="111"/>
      <c r="B55" s="105"/>
      <c r="C55" s="105"/>
      <c r="D55" s="105"/>
      <c r="E55" s="105"/>
      <c r="F55" s="105"/>
      <c r="G55" s="105"/>
      <c r="H55" s="105"/>
      <c r="I55" s="105"/>
      <c r="J55" s="105"/>
      <c r="K55" s="105"/>
      <c r="L55" s="107"/>
      <c r="M55" s="108"/>
    </row>
    <row r="56" spans="1:13" x14ac:dyDescent="0.3">
      <c r="A56" s="56"/>
      <c r="B56" s="57"/>
      <c r="C56" s="57"/>
      <c r="D56" s="57"/>
      <c r="E56" s="57"/>
      <c r="F56" s="57"/>
      <c r="G56" s="57"/>
      <c r="H56" s="57"/>
      <c r="I56" s="57"/>
      <c r="J56" s="58"/>
      <c r="K56" s="58"/>
      <c r="L56" s="57"/>
      <c r="M56" s="112"/>
    </row>
    <row r="57" spans="1:13" x14ac:dyDescent="0.3">
      <c r="A57" s="56"/>
      <c r="B57" s="57"/>
      <c r="C57" s="57"/>
      <c r="D57" s="57"/>
      <c r="E57" s="57"/>
      <c r="F57" s="57"/>
      <c r="G57" s="57"/>
      <c r="H57" s="57"/>
      <c r="I57" s="57"/>
      <c r="J57" s="57"/>
      <c r="K57" s="57"/>
      <c r="L57" s="57"/>
      <c r="M57" s="113"/>
    </row>
    <row r="58" spans="1:13" x14ac:dyDescent="0.3">
      <c r="A58" s="56"/>
      <c r="B58" s="57"/>
      <c r="C58" s="57"/>
      <c r="D58" s="57"/>
      <c r="E58" s="57"/>
      <c r="F58" s="57"/>
      <c r="G58" s="57"/>
      <c r="H58" s="57"/>
      <c r="I58" s="57"/>
      <c r="J58" s="57"/>
      <c r="K58" s="57"/>
      <c r="L58" s="57"/>
      <c r="M58" s="113"/>
    </row>
  </sheetData>
  <mergeCells count="27">
    <mergeCell ref="O10:T11"/>
    <mergeCell ref="O2:T8"/>
    <mergeCell ref="M43:M45"/>
    <mergeCell ref="A5:K5"/>
    <mergeCell ref="A14:K16"/>
    <mergeCell ref="L14:L16"/>
    <mergeCell ref="M14:M16"/>
    <mergeCell ref="A18:E18"/>
    <mergeCell ref="M30:M32"/>
    <mergeCell ref="J2:K2"/>
    <mergeCell ref="L2:L4"/>
    <mergeCell ref="M2:M4"/>
    <mergeCell ref="B3:B4"/>
    <mergeCell ref="D3:D4"/>
    <mergeCell ref="F3:F4"/>
    <mergeCell ref="H3:H4"/>
    <mergeCell ref="J3:J4"/>
    <mergeCell ref="B1:C1"/>
    <mergeCell ref="D1:E1"/>
    <mergeCell ref="F1:G1"/>
    <mergeCell ref="H1:I1"/>
    <mergeCell ref="J1:K1"/>
    <mergeCell ref="A2:A4"/>
    <mergeCell ref="B2:C2"/>
    <mergeCell ref="D2:E2"/>
    <mergeCell ref="F2:G2"/>
    <mergeCell ref="H2:I2"/>
  </mergeCells>
  <conditionalFormatting sqref="L14">
    <cfRule type="cellIs" dxfId="8" priority="19" operator="between">
      <formula>$Q$15</formula>
      <formula>$Q$13</formula>
    </cfRule>
    <cfRule type="cellIs" dxfId="7" priority="20" operator="lessThan">
      <formula>$Q$15</formula>
    </cfRule>
    <cfRule type="cellIs" dxfId="6" priority="21" operator="greaterThan">
      <formula>$Q$13</formula>
    </cfRule>
  </conditionalFormatting>
  <conditionalFormatting sqref="L31">
    <cfRule type="cellIs" dxfId="5" priority="7" operator="between">
      <formula>$Q$13</formula>
      <formula>$Q$15</formula>
    </cfRule>
    <cfRule type="cellIs" dxfId="4" priority="8" operator="lessThan">
      <formula>$Q$15</formula>
    </cfRule>
    <cfRule type="cellIs" dxfId="3" priority="9" operator="greaterThan">
      <formula>$Q$13</formula>
    </cfRule>
  </conditionalFormatting>
  <conditionalFormatting sqref="L44">
    <cfRule type="cellIs" dxfId="2" priority="4" operator="between">
      <formula>$Q$13</formula>
      <formula>$Q$15</formula>
    </cfRule>
    <cfRule type="cellIs" dxfId="1" priority="5" operator="lessThan">
      <formula>$Q$15</formula>
    </cfRule>
    <cfRule type="cellIs" dxfId="0" priority="6" operator="greaterThan">
      <formula>$Q$13</formula>
    </cfRule>
  </conditionalFormatting>
  <pageMargins left="0.7" right="0.7" top="0.78740157499999996" bottom="0.78740157499999996" header="0.3" footer="0.3"/>
  <pageSetup paperSize="9" scale="90" orientation="landscape" r:id="rId1"/>
  <headerFooter>
    <oddHeader>&amp;L
Baumbilanz - &amp;D&amp;R&amp;G</oddHeader>
    <oddFooter>&amp;LStand: Oktober 2023&amp;RSeite &amp;P von &amp;N</oddFooter>
  </headerFooter>
  <rowBreaks count="1" manualBreakCount="1">
    <brk id="18"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A5831-CA19-45F0-A8AB-7DD6FBE7F544}">
  <dimension ref="A1"/>
  <sheetViews>
    <sheetView view="pageLayout" topLeftCell="C1" zoomScale="55" zoomScaleNormal="100" zoomScalePageLayoutView="55" workbookViewId="0">
      <selection activeCell="E34" sqref="E34"/>
    </sheetView>
  </sheetViews>
  <sheetFormatPr baseColWidth="10" defaultRowHeight="14" x14ac:dyDescent="0.3"/>
  <cols>
    <col min="7" max="7" width="17.08203125" customWidth="1"/>
  </cols>
  <sheetData/>
  <pageMargins left="0.7" right="0.51470588235294112" top="1.0620915032679739" bottom="0.78740157499999996" header="0.3" footer="0.3"/>
  <pageSetup paperSize="9" scale="95" orientation="portrait" r:id="rId1"/>
  <headerFooter>
    <oddHeader>&amp;L
Baumbilanz - Anleitung&amp;R&amp;G</oddHeader>
    <oddFooter>&amp;LStand: Oktober 2023&amp;RSeite &amp;P von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Baumbilanz</vt:lpstr>
      <vt:lpstr>Anleitung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Kira Rehfeldt</dc:creator>
  <cp:lastModifiedBy>Sandra Feder</cp:lastModifiedBy>
  <cp:revision>8</cp:revision>
  <cp:lastPrinted>2023-10-27T22:25:22Z</cp:lastPrinted>
  <dcterms:created xsi:type="dcterms:W3CDTF">2022-12-21T10:48:04Z</dcterms:created>
  <dcterms:modified xsi:type="dcterms:W3CDTF">2023-11-03T13:51:20Z</dcterms:modified>
</cp:coreProperties>
</file>