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1_04\"/>
    </mc:Choice>
  </mc:AlternateContent>
  <bookViews>
    <workbookView xWindow="0" yWindow="0" windowWidth="19200" windowHeight="7190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G159" i="12"/>
  <c r="BK159" i="12" s="1"/>
  <c r="BF159" i="12"/>
  <c r="BE159" i="12"/>
  <c r="BD159" i="12"/>
  <c r="BC159" i="12"/>
  <c r="BM158" i="12"/>
  <c r="BL158" i="12"/>
  <c r="BK158" i="12"/>
  <c r="BN158" i="12" s="1"/>
  <c r="BJ158" i="12"/>
  <c r="BQ158" i="12" s="1"/>
  <c r="BH158" i="12"/>
  <c r="BI158" i="12" s="1"/>
  <c r="BG158" i="12"/>
  <c r="BF158" i="12"/>
  <c r="BE158" i="12"/>
  <c r="BD158" i="12"/>
  <c r="BC158" i="12"/>
  <c r="BK157" i="12"/>
  <c r="BG157" i="12"/>
  <c r="BJ157" i="12" s="1"/>
  <c r="BF157" i="12"/>
  <c r="BE157" i="12"/>
  <c r="BD157" i="12"/>
  <c r="BC157" i="12"/>
  <c r="BK156" i="12"/>
  <c r="BL156" i="12" s="1"/>
  <c r="BJ156" i="12"/>
  <c r="BQ156" i="12" s="1"/>
  <c r="BI156" i="12"/>
  <c r="BH156" i="12"/>
  <c r="BG156" i="12"/>
  <c r="BF156" i="12"/>
  <c r="BE156" i="12"/>
  <c r="BD156" i="12"/>
  <c r="BC156" i="12"/>
  <c r="BK155" i="12"/>
  <c r="BO155" i="12" s="1"/>
  <c r="BJ155" i="12"/>
  <c r="BQ155" i="12" s="1"/>
  <c r="BI155" i="12"/>
  <c r="BH155" i="12"/>
  <c r="BG155" i="12"/>
  <c r="BF155" i="12"/>
  <c r="BE155" i="12"/>
  <c r="BD155" i="12"/>
  <c r="BC155" i="12"/>
  <c r="BH154" i="12"/>
  <c r="BI154" i="12" s="1"/>
  <c r="BG154" i="12"/>
  <c r="BJ154" i="12" s="1"/>
  <c r="BF154" i="12"/>
  <c r="BE154" i="12"/>
  <c r="BD154" i="12"/>
  <c r="BC154" i="12"/>
  <c r="BG153" i="12"/>
  <c r="BH153" i="12" s="1"/>
  <c r="BI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G151" i="12"/>
  <c r="BK151" i="12" s="1"/>
  <c r="BF151" i="12"/>
  <c r="BE151" i="12"/>
  <c r="BD151" i="12"/>
  <c r="BC151" i="12"/>
  <c r="BM150" i="12"/>
  <c r="BL150" i="12"/>
  <c r="BK150" i="12"/>
  <c r="BN150" i="12" s="1"/>
  <c r="BJ150" i="12"/>
  <c r="BQ150" i="12" s="1"/>
  <c r="BH150" i="12"/>
  <c r="BI150" i="12" s="1"/>
  <c r="BG150" i="12"/>
  <c r="BF150" i="12"/>
  <c r="BE150" i="12"/>
  <c r="BD150" i="12"/>
  <c r="BC150" i="12"/>
  <c r="BK149" i="12"/>
  <c r="BL149" i="12" s="1"/>
  <c r="BG149" i="12"/>
  <c r="BJ149" i="12" s="1"/>
  <c r="BF149" i="12"/>
  <c r="BE149" i="12"/>
  <c r="BD149" i="12"/>
  <c r="BC149" i="12"/>
  <c r="BK148" i="12"/>
  <c r="BL148" i="12" s="1"/>
  <c r="BJ148" i="12"/>
  <c r="BQ148" i="12" s="1"/>
  <c r="BI148" i="12"/>
  <c r="BH148" i="12"/>
  <c r="BG148" i="12"/>
  <c r="BF148" i="12"/>
  <c r="BE148" i="12"/>
  <c r="BD148" i="12"/>
  <c r="BC148" i="12"/>
  <c r="BJ147" i="12"/>
  <c r="BP147" i="12" s="1"/>
  <c r="BI147" i="12"/>
  <c r="BH147" i="12"/>
  <c r="BG147" i="12"/>
  <c r="BK147" i="12" s="1"/>
  <c r="BF147" i="12"/>
  <c r="BE147" i="12"/>
  <c r="BD147" i="12"/>
  <c r="BC147" i="12"/>
  <c r="BH146" i="12"/>
  <c r="BI146" i="12" s="1"/>
  <c r="BG146" i="12"/>
  <c r="BJ146" i="12" s="1"/>
  <c r="BF146" i="12"/>
  <c r="BE146" i="12"/>
  <c r="BD146" i="12"/>
  <c r="BC146" i="12"/>
  <c r="BG145" i="12"/>
  <c r="BH145" i="12" s="1"/>
  <c r="BI145" i="12" s="1"/>
  <c r="BF145" i="12"/>
  <c r="BE145" i="12"/>
  <c r="BD145" i="12"/>
  <c r="BC145" i="12"/>
  <c r="BG144" i="12"/>
  <c r="BH144" i="12" s="1"/>
  <c r="BI144" i="12" s="1"/>
  <c r="BF144" i="12"/>
  <c r="BE144" i="12"/>
  <c r="BD144" i="12"/>
  <c r="BC144" i="12"/>
  <c r="BK143" i="12"/>
  <c r="BG143" i="12"/>
  <c r="BJ143" i="12" s="1"/>
  <c r="BF143" i="12"/>
  <c r="BE143" i="12"/>
  <c r="BD143" i="12"/>
  <c r="BC143" i="12"/>
  <c r="BM142" i="12"/>
  <c r="BL142" i="12"/>
  <c r="BK142" i="12"/>
  <c r="BN142" i="12" s="1"/>
  <c r="BJ142" i="12"/>
  <c r="BQ142" i="12" s="1"/>
  <c r="BH142" i="12"/>
  <c r="BI142" i="12" s="1"/>
  <c r="BG142" i="12"/>
  <c r="BF142" i="12"/>
  <c r="BE142" i="12"/>
  <c r="BD142" i="12"/>
  <c r="BC142" i="12"/>
  <c r="BK141" i="12"/>
  <c r="BG141" i="12"/>
  <c r="BJ141" i="12" s="1"/>
  <c r="BF141" i="12"/>
  <c r="BE141" i="12"/>
  <c r="BD141" i="12"/>
  <c r="BC141" i="12"/>
  <c r="BK140" i="12"/>
  <c r="BL140" i="12" s="1"/>
  <c r="BJ140" i="12"/>
  <c r="BQ140" i="12" s="1"/>
  <c r="BI140" i="12"/>
  <c r="BH140" i="12"/>
  <c r="BG140" i="12"/>
  <c r="BF140" i="12"/>
  <c r="BE140" i="12"/>
  <c r="BD140" i="12"/>
  <c r="BC140" i="12"/>
  <c r="BJ139" i="12"/>
  <c r="BI139" i="12"/>
  <c r="BH139" i="12"/>
  <c r="BG139" i="12"/>
  <c r="BK139" i="12" s="1"/>
  <c r="BF139" i="12"/>
  <c r="BE139" i="12"/>
  <c r="BD139" i="12"/>
  <c r="BC139" i="12"/>
  <c r="BH138" i="12"/>
  <c r="BI138" i="12" s="1"/>
  <c r="BG138" i="12"/>
  <c r="BJ138" i="12" s="1"/>
  <c r="BF138" i="12"/>
  <c r="BE138" i="12"/>
  <c r="BD138" i="12"/>
  <c r="BC138" i="12"/>
  <c r="BG137" i="12"/>
  <c r="BH137" i="12" s="1"/>
  <c r="BI137" i="12" s="1"/>
  <c r="BF137" i="12"/>
  <c r="BE137" i="12"/>
  <c r="BD137" i="12"/>
  <c r="BC137" i="12"/>
  <c r="BG136" i="12"/>
  <c r="BH136" i="12" s="1"/>
  <c r="BI136" i="12" s="1"/>
  <c r="BF136" i="12"/>
  <c r="BE136" i="12"/>
  <c r="BD136" i="12"/>
  <c r="BC136" i="12"/>
  <c r="BG135" i="12"/>
  <c r="BK135" i="12" s="1"/>
  <c r="BF135" i="12"/>
  <c r="BE135" i="12"/>
  <c r="BD135" i="12"/>
  <c r="BC135" i="12"/>
  <c r="BL134" i="12"/>
  <c r="BK134" i="12"/>
  <c r="BN134" i="12" s="1"/>
  <c r="BJ134" i="12"/>
  <c r="BQ134" i="12" s="1"/>
  <c r="BH134" i="12"/>
  <c r="BI134" i="12" s="1"/>
  <c r="BG134" i="12"/>
  <c r="BF134" i="12"/>
  <c r="BE134" i="12"/>
  <c r="BD134" i="12"/>
  <c r="BC134" i="12"/>
  <c r="BK133" i="12"/>
  <c r="BL133" i="12" s="1"/>
  <c r="BJ133" i="12"/>
  <c r="BM133" i="12" s="1"/>
  <c r="BG133" i="12"/>
  <c r="BH133" i="12" s="1"/>
  <c r="BI133" i="12" s="1"/>
  <c r="BF133" i="12"/>
  <c r="BE133" i="12"/>
  <c r="BD133" i="12"/>
  <c r="BC133" i="12"/>
  <c r="BK132" i="12"/>
  <c r="BL132" i="12" s="1"/>
  <c r="BJ132" i="12"/>
  <c r="BQ132" i="12" s="1"/>
  <c r="BI132" i="12"/>
  <c r="BH132" i="12"/>
  <c r="BG132" i="12"/>
  <c r="BF132" i="12"/>
  <c r="BE132" i="12"/>
  <c r="BD132" i="12"/>
  <c r="BC132" i="12"/>
  <c r="BJ131" i="12"/>
  <c r="BI131" i="12"/>
  <c r="BH131" i="12"/>
  <c r="BG131" i="12"/>
  <c r="BK131" i="12" s="1"/>
  <c r="BF131" i="12"/>
  <c r="BE131" i="12"/>
  <c r="BD131" i="12"/>
  <c r="BC131" i="12"/>
  <c r="BH130" i="12"/>
  <c r="BI130" i="12" s="1"/>
  <c r="BG130" i="12"/>
  <c r="BJ130" i="12" s="1"/>
  <c r="BF130" i="12"/>
  <c r="BE130" i="12"/>
  <c r="BD130" i="12"/>
  <c r="BC130" i="12"/>
  <c r="BG129" i="12"/>
  <c r="BH129" i="12" s="1"/>
  <c r="BI129" i="12" s="1"/>
  <c r="BF129" i="12"/>
  <c r="BE129" i="12"/>
  <c r="BD129" i="12"/>
  <c r="BC129" i="12"/>
  <c r="BG128" i="12"/>
  <c r="BH128" i="12" s="1"/>
  <c r="BI128" i="12" s="1"/>
  <c r="BF128" i="12"/>
  <c r="BE128" i="12"/>
  <c r="BD128" i="12"/>
  <c r="BC128" i="12"/>
  <c r="BK127" i="12"/>
  <c r="BG127" i="12"/>
  <c r="BJ127" i="12" s="1"/>
  <c r="BF127" i="12"/>
  <c r="BE127" i="12"/>
  <c r="BD127" i="12"/>
  <c r="BC127" i="12"/>
  <c r="E37" i="11"/>
  <c r="E36" i="11"/>
  <c r="D8" i="11"/>
  <c r="D5" i="11"/>
  <c r="D9" i="11" s="1"/>
  <c r="D6" i="11" s="1"/>
  <c r="E37" i="10"/>
  <c r="E36" i="10"/>
  <c r="D8" i="10"/>
  <c r="D5" i="10"/>
  <c r="D9" i="10" s="1"/>
  <c r="D6" i="10" s="1"/>
  <c r="E37" i="9"/>
  <c r="E36" i="9"/>
  <c r="D8" i="9"/>
  <c r="D5" i="9"/>
  <c r="D9" i="9" s="1"/>
  <c r="D6" i="9" s="1"/>
  <c r="E37" i="8"/>
  <c r="E36" i="8"/>
  <c r="D8" i="8"/>
  <c r="D5" i="8"/>
  <c r="D9" i="8" s="1"/>
  <c r="D6" i="8" s="1"/>
  <c r="K4" i="7"/>
  <c r="M2" i="7"/>
  <c r="M3" i="7" s="1"/>
  <c r="K2" i="7"/>
  <c r="K3" i="7" s="1"/>
  <c r="M1" i="7"/>
  <c r="K1" i="7"/>
  <c r="BR43" i="5"/>
  <c r="BP42" i="5"/>
  <c r="BL41" i="5"/>
  <c r="BD41" i="5"/>
  <c r="BT40" i="5"/>
  <c r="BR39" i="5"/>
  <c r="BP38" i="5"/>
  <c r="BF38" i="5"/>
  <c r="BV37" i="5"/>
  <c r="BT36" i="5"/>
  <c r="BR35" i="5"/>
  <c r="BH35" i="5"/>
  <c r="BX34" i="5"/>
  <c r="BV33" i="5"/>
  <c r="BT32" i="5"/>
  <c r="BJ32" i="5"/>
  <c r="BX30" i="5"/>
  <c r="BV29" i="5"/>
  <c r="BL29" i="5"/>
  <c r="BX26" i="5"/>
  <c r="BP26" i="5"/>
  <c r="BB24" i="5"/>
  <c r="BR23" i="5"/>
  <c r="BH23" i="5"/>
  <c r="BD21" i="5"/>
  <c r="BT20" i="5"/>
  <c r="BJ20" i="5"/>
  <c r="BP19" i="5"/>
  <c r="BH19" i="5"/>
  <c r="BF19" i="5"/>
  <c r="BE19" i="5"/>
  <c r="BW18" i="5"/>
  <c r="BR18" i="5"/>
  <c r="BP18" i="5"/>
  <c r="BO18" i="5"/>
  <c r="BH18" i="5"/>
  <c r="BD18" i="5"/>
  <c r="BC18" i="5"/>
  <c r="BX17" i="5"/>
  <c r="BT17" i="5"/>
  <c r="BL17" i="5"/>
  <c r="BK17" i="5"/>
  <c r="BJ17" i="5"/>
  <c r="BD17" i="5"/>
  <c r="BY16" i="5"/>
  <c r="BV16" i="5"/>
  <c r="BT16" i="5"/>
  <c r="BR16" i="5"/>
  <c r="BQ16" i="5"/>
  <c r="BI16" i="5"/>
  <c r="BH16" i="5"/>
  <c r="BG16" i="5"/>
  <c r="BY15" i="5"/>
  <c r="BT15" i="5"/>
  <c r="BR15" i="5"/>
  <c r="BQ15" i="5"/>
  <c r="BO15" i="5"/>
  <c r="BJ15" i="5"/>
  <c r="BF15" i="5"/>
  <c r="BE15" i="5"/>
  <c r="BB15" i="5"/>
  <c r="BW14" i="5"/>
  <c r="BV14" i="5"/>
  <c r="BP14" i="5"/>
  <c r="BO14" i="5"/>
  <c r="BL14" i="5"/>
  <c r="BF14" i="5"/>
  <c r="BC14" i="5"/>
  <c r="BX13" i="5"/>
  <c r="BV13" i="5"/>
  <c r="BT13" i="5"/>
  <c r="BS13" i="5"/>
  <c r="BK13" i="5"/>
  <c r="BJ13" i="5"/>
  <c r="BI13" i="5"/>
  <c r="BC13" i="5"/>
  <c r="BX12" i="5"/>
  <c r="BW12" i="5"/>
  <c r="BV12" i="5"/>
  <c r="BT12" i="5"/>
  <c r="BS12" i="5"/>
  <c r="BP12" i="5"/>
  <c r="BO12" i="5"/>
  <c r="BL12" i="5"/>
  <c r="BI12" i="5"/>
  <c r="BF12" i="5"/>
  <c r="BE12" i="5"/>
  <c r="BD12" i="5"/>
  <c r="BY11" i="5"/>
  <c r="BV11" i="5"/>
  <c r="BU11" i="5"/>
  <c r="BT11" i="5"/>
  <c r="BR11" i="5"/>
  <c r="BQ11" i="5"/>
  <c r="BL11" i="5"/>
  <c r="BK11" i="5"/>
  <c r="BJ11" i="5"/>
  <c r="BG11" i="5"/>
  <c r="BD11" i="5"/>
  <c r="BC11" i="5"/>
  <c r="BB11" i="5"/>
  <c r="BX10" i="5"/>
  <c r="BW10" i="5"/>
  <c r="BV10" i="5"/>
  <c r="BT10" i="5"/>
  <c r="BS10" i="5"/>
  <c r="BP10" i="5"/>
  <c r="BO10" i="5"/>
  <c r="BL10" i="5"/>
  <c r="BI10" i="5"/>
  <c r="BF10" i="5"/>
  <c r="BE10" i="5"/>
  <c r="BD10" i="5"/>
  <c r="BY9" i="5"/>
  <c r="BX9" i="5"/>
  <c r="BV9" i="5"/>
  <c r="BU9" i="5"/>
  <c r="BR9" i="5"/>
  <c r="BQ9" i="5"/>
  <c r="BP9" i="5"/>
  <c r="BK9" i="5"/>
  <c r="BH9" i="5"/>
  <c r="BG9" i="5"/>
  <c r="BF9" i="5"/>
  <c r="BC9" i="5"/>
  <c r="BW8" i="5"/>
  <c r="BT8" i="5"/>
  <c r="BS8" i="5"/>
  <c r="BR8" i="5"/>
  <c r="BO8" i="5"/>
  <c r="BJ8" i="5"/>
  <c r="BI8" i="5"/>
  <c r="BH8" i="5"/>
  <c r="BE8" i="5"/>
  <c r="BB8" i="5"/>
  <c r="BY7" i="5"/>
  <c r="BV7" i="5"/>
  <c r="BU7" i="5"/>
  <c r="BT7" i="5"/>
  <c r="BQ7" i="5"/>
  <c r="BL7" i="5"/>
  <c r="BK7" i="5"/>
  <c r="BJ7" i="5"/>
  <c r="BG7" i="5"/>
  <c r="BD7" i="5"/>
  <c r="BC7" i="5"/>
  <c r="BB7" i="5"/>
  <c r="BW6" i="5"/>
  <c r="BT6" i="5"/>
  <c r="BS6" i="5"/>
  <c r="BR6" i="5"/>
  <c r="BO6" i="5"/>
  <c r="BJ6" i="5"/>
  <c r="BI6" i="5"/>
  <c r="BH6" i="5"/>
  <c r="BE6" i="5"/>
  <c r="BB6" i="5"/>
  <c r="BW5" i="5"/>
  <c r="BT5" i="5"/>
  <c r="BS5" i="5"/>
  <c r="BR5" i="5"/>
  <c r="BO5" i="5"/>
  <c r="BJ5" i="5"/>
  <c r="BI5" i="5"/>
  <c r="BH5" i="5"/>
  <c r="BE5" i="5"/>
  <c r="BB5" i="5"/>
  <c r="CC4" i="5"/>
  <c r="CB5" i="5" s="1"/>
  <c r="CB4" i="5"/>
  <c r="BX42" i="5" s="1"/>
  <c r="BX4" i="5"/>
  <c r="BU4" i="5"/>
  <c r="BT4" i="5"/>
  <c r="BS4" i="5"/>
  <c r="BP4" i="5"/>
  <c r="BK4" i="5"/>
  <c r="BJ4" i="5"/>
  <c r="BI4" i="5"/>
  <c r="BF4" i="5"/>
  <c r="BC4" i="5"/>
  <c r="BB4" i="5"/>
  <c r="CC3" i="5"/>
  <c r="CB3" i="5"/>
  <c r="BB28" i="5" s="1"/>
  <c r="BO2" i="5"/>
  <c r="BB2" i="5"/>
  <c r="BF1" i="5"/>
  <c r="BY8" i="5" s="1"/>
  <c r="AI1" i="5"/>
  <c r="AF1" i="5"/>
  <c r="AD1" i="5" s="1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BH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BD7" i="4"/>
  <c r="BC7" i="4"/>
  <c r="AN7" i="4"/>
  <c r="AM7" i="4"/>
  <c r="BD6" i="4"/>
  <c r="BC6" i="4"/>
  <c r="AN6" i="4"/>
  <c r="AM6" i="4"/>
  <c r="BH5" i="4"/>
  <c r="BD5" i="4"/>
  <c r="BC5" i="4"/>
  <c r="BB5" i="4"/>
  <c r="AT5" i="4"/>
  <c r="AN5" i="4"/>
  <c r="AM5" i="4"/>
  <c r="AJ5" i="4"/>
  <c r="AF5" i="4"/>
  <c r="AB5" i="4"/>
  <c r="AO5" i="4" s="1"/>
  <c r="BD4" i="4"/>
  <c r="BC4" i="4"/>
  <c r="AY4" i="4"/>
  <c r="AU4" i="4"/>
  <c r="AN4" i="4"/>
  <c r="AM4" i="4"/>
  <c r="AK4" i="4"/>
  <c r="AG4" i="4"/>
  <c r="AC4" i="4"/>
  <c r="BD3" i="4"/>
  <c r="BC3" i="4"/>
  <c r="AZ3" i="4"/>
  <c r="AV3" i="4"/>
  <c r="AR3" i="4"/>
  <c r="AN3" i="4"/>
  <c r="AM3" i="4"/>
  <c r="AL3" i="4"/>
  <c r="AH3" i="4"/>
  <c r="AD3" i="4"/>
  <c r="AR1" i="4"/>
  <c r="AF1" i="4"/>
  <c r="AW7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BD7" i="3"/>
  <c r="BC7" i="3"/>
  <c r="AN7" i="3"/>
  <c r="AM7" i="3"/>
  <c r="BD6" i="3"/>
  <c r="BC6" i="3"/>
  <c r="AN6" i="3"/>
  <c r="AM6" i="3"/>
  <c r="BH5" i="3"/>
  <c r="BD5" i="3"/>
  <c r="BC5" i="3"/>
  <c r="AN5" i="3"/>
  <c r="AM5" i="3"/>
  <c r="BD4" i="3"/>
  <c r="BC4" i="3"/>
  <c r="AN4" i="3"/>
  <c r="AM4" i="3"/>
  <c r="AJ4" i="3"/>
  <c r="AB4" i="3"/>
  <c r="AO4" i="3" s="1"/>
  <c r="BD3" i="3"/>
  <c r="BC3" i="3"/>
  <c r="AY3" i="3"/>
  <c r="AU3" i="3"/>
  <c r="AN3" i="3"/>
  <c r="AM3" i="3"/>
  <c r="AK3" i="3"/>
  <c r="AG3" i="3"/>
  <c r="AC3" i="3"/>
  <c r="AR1" i="3"/>
  <c r="AF1" i="3"/>
  <c r="AY7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BD7" i="2"/>
  <c r="BC7" i="2"/>
  <c r="AN7" i="2"/>
  <c r="AM7" i="2"/>
  <c r="BD6" i="2"/>
  <c r="BC6" i="2"/>
  <c r="AN6" i="2"/>
  <c r="AM6" i="2"/>
  <c r="BH5" i="2"/>
  <c r="BD5" i="2"/>
  <c r="BC5" i="2"/>
  <c r="AN5" i="2"/>
  <c r="AM5" i="2"/>
  <c r="BD4" i="2"/>
  <c r="BC4" i="2"/>
  <c r="AN4" i="2"/>
  <c r="AM4" i="2"/>
  <c r="BD3" i="2"/>
  <c r="BC3" i="2"/>
  <c r="AN3" i="2"/>
  <c r="AM3" i="2"/>
  <c r="AR1" i="2"/>
  <c r="AF1" i="2"/>
  <c r="AY7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BD7" i="1"/>
  <c r="BC7" i="1"/>
  <c r="AN7" i="1"/>
  <c r="AM7" i="1"/>
  <c r="BD6" i="1"/>
  <c r="BC6" i="1"/>
  <c r="AN6" i="1"/>
  <c r="AM6" i="1"/>
  <c r="BH5" i="1"/>
  <c r="BD5" i="1"/>
  <c r="BC5" i="1"/>
  <c r="AN5" i="1"/>
  <c r="AM5" i="1"/>
  <c r="BD4" i="1"/>
  <c r="BC4" i="1"/>
  <c r="AN4" i="1"/>
  <c r="AM4" i="1"/>
  <c r="BD3" i="1"/>
  <c r="BC3" i="1"/>
  <c r="AN3" i="1"/>
  <c r="AM3" i="1"/>
  <c r="AR1" i="1"/>
  <c r="AF1" i="1"/>
  <c r="AY7" i="1" s="1"/>
  <c r="AB1" i="1"/>
  <c r="O1" i="1"/>
  <c r="BF126" i="12"/>
  <c r="BE125" i="12"/>
  <c r="BD124" i="12"/>
  <c r="BC123" i="12"/>
  <c r="BE126" i="12"/>
  <c r="BD125" i="12"/>
  <c r="BC124" i="12"/>
  <c r="BD126" i="12"/>
  <c r="BC125" i="12"/>
  <c r="BC126" i="12"/>
  <c r="BF122" i="12"/>
  <c r="BF123" i="12"/>
  <c r="BE122" i="12"/>
  <c r="BF124" i="12"/>
  <c r="BE123" i="12"/>
  <c r="BD122" i="12"/>
  <c r="BF125" i="12"/>
  <c r="BE124" i="12"/>
  <c r="BD123" i="12"/>
  <c r="BC122" i="12"/>
  <c r="BG123" i="12" l="1"/>
  <c r="BG122" i="12"/>
  <c r="BG126" i="12"/>
  <c r="BG125" i="12"/>
  <c r="BG124" i="12"/>
  <c r="BQ138" i="12"/>
  <c r="BP138" i="12"/>
  <c r="BL141" i="12"/>
  <c r="BO143" i="12"/>
  <c r="BQ131" i="12"/>
  <c r="BO131" i="12"/>
  <c r="BN131" i="12"/>
  <c r="BL131" i="12"/>
  <c r="BO135" i="12"/>
  <c r="BL135" i="12"/>
  <c r="BP139" i="12"/>
  <c r="BN127" i="12"/>
  <c r="BM127" i="12"/>
  <c r="BL127" i="12"/>
  <c r="BQ127" i="12"/>
  <c r="BP127" i="12"/>
  <c r="BM130" i="12"/>
  <c r="BO127" i="12"/>
  <c r="BP131" i="12"/>
  <c r="BQ147" i="12"/>
  <c r="BO147" i="12"/>
  <c r="BN147" i="12"/>
  <c r="BL147" i="12"/>
  <c r="BQ154" i="12"/>
  <c r="BP154" i="12"/>
  <c r="BM154" i="12"/>
  <c r="BM157" i="12"/>
  <c r="BQ157" i="12"/>
  <c r="BP157" i="12"/>
  <c r="BO159" i="12"/>
  <c r="BL159" i="12"/>
  <c r="BQ139" i="12"/>
  <c r="BO139" i="12"/>
  <c r="BN139" i="12"/>
  <c r="BL139" i="12"/>
  <c r="BM149" i="12"/>
  <c r="BQ149" i="12"/>
  <c r="BP149" i="12"/>
  <c r="BL157" i="12"/>
  <c r="BM141" i="12"/>
  <c r="BQ141" i="12"/>
  <c r="BP141" i="12"/>
  <c r="BN143" i="12"/>
  <c r="BM143" i="12"/>
  <c r="BL143" i="12"/>
  <c r="BQ143" i="12"/>
  <c r="BP143" i="12"/>
  <c r="BM146" i="12"/>
  <c r="BH127" i="12"/>
  <c r="BI127" i="12" s="1"/>
  <c r="BJ129" i="12"/>
  <c r="BK130" i="12"/>
  <c r="BM132" i="12"/>
  <c r="BN133" i="12"/>
  <c r="BO134" i="12"/>
  <c r="BH135" i="12"/>
  <c r="BI135" i="12" s="1"/>
  <c r="BJ137" i="12"/>
  <c r="BK138" i="12"/>
  <c r="BM140" i="12"/>
  <c r="BN141" i="12"/>
  <c r="BO142" i="12"/>
  <c r="BH143" i="12"/>
  <c r="BI143" i="12" s="1"/>
  <c r="BJ145" i="12"/>
  <c r="BK146" i="12"/>
  <c r="BM148" i="12"/>
  <c r="BN149" i="12"/>
  <c r="BO150" i="12"/>
  <c r="BH151" i="12"/>
  <c r="BI151" i="12" s="1"/>
  <c r="BJ153" i="12"/>
  <c r="BK154" i="12"/>
  <c r="BL155" i="12"/>
  <c r="BM156" i="12"/>
  <c r="BN157" i="12"/>
  <c r="BO158" i="12"/>
  <c r="BH159" i="12"/>
  <c r="BI159" i="12" s="1"/>
  <c r="BJ161" i="12"/>
  <c r="BJ128" i="12"/>
  <c r="BK129" i="12"/>
  <c r="BM131" i="12"/>
  <c r="BN132" i="12"/>
  <c r="BO133" i="12"/>
  <c r="BP134" i="12"/>
  <c r="BJ136" i="12"/>
  <c r="BK137" i="12"/>
  <c r="BM139" i="12"/>
  <c r="BN140" i="12"/>
  <c r="BO141" i="12"/>
  <c r="BP142" i="12"/>
  <c r="BJ144" i="12"/>
  <c r="BK145" i="12"/>
  <c r="BM147" i="12"/>
  <c r="BN148" i="12"/>
  <c r="BO149" i="12"/>
  <c r="BP150" i="12"/>
  <c r="BJ152" i="12"/>
  <c r="BK153" i="12"/>
  <c r="BM155" i="12"/>
  <c r="BN156" i="12"/>
  <c r="BO157" i="12"/>
  <c r="BP158" i="12"/>
  <c r="BJ160" i="12"/>
  <c r="BK161" i="12"/>
  <c r="BK128" i="12"/>
  <c r="BO132" i="12"/>
  <c r="BP133" i="12"/>
  <c r="BJ135" i="12"/>
  <c r="BK136" i="12"/>
  <c r="BO140" i="12"/>
  <c r="BH141" i="12"/>
  <c r="BI141" i="12" s="1"/>
  <c r="BK144" i="12"/>
  <c r="BO148" i="12"/>
  <c r="BH149" i="12"/>
  <c r="BI149" i="12" s="1"/>
  <c r="BJ151" i="12"/>
  <c r="BO151" i="12" s="1"/>
  <c r="BK152" i="12"/>
  <c r="BN155" i="12"/>
  <c r="BO156" i="12"/>
  <c r="BH157" i="12"/>
  <c r="BI157" i="12" s="1"/>
  <c r="BJ159" i="12"/>
  <c r="BN159" i="12" s="1"/>
  <c r="BK160" i="12"/>
  <c r="BP132" i="12"/>
  <c r="BQ133" i="12"/>
  <c r="BP140" i="12"/>
  <c r="BP148" i="12"/>
  <c r="BP156" i="12"/>
  <c r="BP155" i="12"/>
  <c r="BM134" i="12"/>
  <c r="P12" i="7"/>
  <c r="P8" i="7"/>
  <c r="P4" i="7"/>
  <c r="P11" i="7"/>
  <c r="P7" i="7"/>
  <c r="P10" i="7"/>
  <c r="P6" i="7"/>
  <c r="P9" i="7"/>
  <c r="P5" i="7"/>
  <c r="O2" i="7"/>
  <c r="P3" i="7"/>
  <c r="O12" i="7"/>
  <c r="O8" i="7"/>
  <c r="O4" i="7"/>
  <c r="O10" i="7"/>
  <c r="O6" i="7"/>
  <c r="P2" i="7"/>
  <c r="O5" i="7"/>
  <c r="O9" i="7"/>
  <c r="O3" i="7"/>
  <c r="O7" i="7"/>
  <c r="O11" i="7"/>
  <c r="CB8" i="5"/>
  <c r="CC10" i="5"/>
  <c r="CB9" i="5"/>
  <c r="CC8" i="5"/>
  <c r="BD4" i="5"/>
  <c r="BI1" i="5" s="1"/>
  <c r="CF3" i="5" s="1"/>
  <c r="BL4" i="5"/>
  <c r="BV4" i="5"/>
  <c r="BC5" i="5"/>
  <c r="BK5" i="5"/>
  <c r="BU5" i="5"/>
  <c r="BC6" i="5"/>
  <c r="BK6" i="5"/>
  <c r="BU6" i="5"/>
  <c r="BE7" i="5"/>
  <c r="BO7" i="5"/>
  <c r="BW7" i="5"/>
  <c r="BC8" i="5"/>
  <c r="BK8" i="5"/>
  <c r="BU8" i="5"/>
  <c r="BI9" i="5"/>
  <c r="BS9" i="5"/>
  <c r="CC9" i="5"/>
  <c r="BG10" i="5"/>
  <c r="BQ10" i="5"/>
  <c r="BY10" i="5"/>
  <c r="BE11" i="5"/>
  <c r="BO11" i="5"/>
  <c r="BW11" i="5"/>
  <c r="BG12" i="5"/>
  <c r="BQ12" i="5"/>
  <c r="BY12" i="5"/>
  <c r="BL13" i="5"/>
  <c r="BD14" i="5"/>
  <c r="BR14" i="5"/>
  <c r="BG15" i="5"/>
  <c r="BW15" i="5"/>
  <c r="BJ16" i="5"/>
  <c r="BB17" i="5"/>
  <c r="BP17" i="5"/>
  <c r="BE18" i="5"/>
  <c r="BU18" i="5"/>
  <c r="BJ19" i="5"/>
  <c r="BL21" i="5"/>
  <c r="BJ24" i="5"/>
  <c r="BH27" i="5"/>
  <c r="BF30" i="5"/>
  <c r="BD33" i="5"/>
  <c r="BB36" i="5"/>
  <c r="BX38" i="5"/>
  <c r="BV41" i="5"/>
  <c r="BE4" i="5"/>
  <c r="BO4" i="5"/>
  <c r="BW4" i="5"/>
  <c r="BD5" i="5"/>
  <c r="BL5" i="5"/>
  <c r="BV5" i="5"/>
  <c r="BD6" i="5"/>
  <c r="BL6" i="5"/>
  <c r="BV6" i="5"/>
  <c r="BF7" i="5"/>
  <c r="BP7" i="5"/>
  <c r="BX7" i="5"/>
  <c r="BD8" i="5"/>
  <c r="BL8" i="5"/>
  <c r="BV8" i="5"/>
  <c r="BB9" i="5"/>
  <c r="BJ9" i="5"/>
  <c r="BT9" i="5"/>
  <c r="BH10" i="5"/>
  <c r="BR10" i="5"/>
  <c r="CB10" i="5"/>
  <c r="BF11" i="5"/>
  <c r="BP11" i="5"/>
  <c r="BX11" i="5"/>
  <c r="BH12" i="5"/>
  <c r="BR12" i="5"/>
  <c r="BB13" i="5"/>
  <c r="BP13" i="5"/>
  <c r="BE14" i="5"/>
  <c r="BU14" i="5"/>
  <c r="BH15" i="5"/>
  <c r="BX15" i="5"/>
  <c r="BL16" i="5"/>
  <c r="BC17" i="5"/>
  <c r="BS17" i="5"/>
  <c r="BF18" i="5"/>
  <c r="BV18" i="5"/>
  <c r="BO19" i="5"/>
  <c r="BV21" i="5"/>
  <c r="BT24" i="5"/>
  <c r="BR27" i="5"/>
  <c r="BP30" i="5"/>
  <c r="BL33" i="5"/>
  <c r="BJ36" i="5"/>
  <c r="BH39" i="5"/>
  <c r="BF42" i="5"/>
  <c r="BF22" i="5"/>
  <c r="BD25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K29" i="5"/>
  <c r="BC29" i="5"/>
  <c r="BI28" i="5"/>
  <c r="BG27" i="5"/>
  <c r="BE26" i="5"/>
  <c r="BK25" i="5"/>
  <c r="BC25" i="5"/>
  <c r="BI24" i="5"/>
  <c r="BG23" i="5"/>
  <c r="BE22" i="5"/>
  <c r="BK21" i="5"/>
  <c r="BC21" i="5"/>
  <c r="BI20" i="5"/>
  <c r="BG19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F31" i="5"/>
  <c r="BL30" i="5"/>
  <c r="BD30" i="5"/>
  <c r="BJ29" i="5"/>
  <c r="BB29" i="5"/>
  <c r="BH28" i="5"/>
  <c r="BF27" i="5"/>
  <c r="BL26" i="5"/>
  <c r="BD26" i="5"/>
  <c r="BJ25" i="5"/>
  <c r="BB25" i="5"/>
  <c r="BH24" i="5"/>
  <c r="BF23" i="5"/>
  <c r="BL22" i="5"/>
  <c r="BD22" i="5"/>
  <c r="BJ21" i="5"/>
  <c r="BB21" i="5"/>
  <c r="BH20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E31" i="5"/>
  <c r="BK30" i="5"/>
  <c r="BC30" i="5"/>
  <c r="BI29" i="5"/>
  <c r="BG28" i="5"/>
  <c r="BE27" i="5"/>
  <c r="BK26" i="5"/>
  <c r="BC26" i="5"/>
  <c r="BI25" i="5"/>
  <c r="BG24" i="5"/>
  <c r="BE23" i="5"/>
  <c r="BK22" i="5"/>
  <c r="BC22" i="5"/>
  <c r="BI21" i="5"/>
  <c r="BG20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H29" i="5"/>
  <c r="BF28" i="5"/>
  <c r="BL27" i="5"/>
  <c r="BD27" i="5"/>
  <c r="BJ26" i="5"/>
  <c r="BB26" i="5"/>
  <c r="BH25" i="5"/>
  <c r="BF24" i="5"/>
  <c r="BL23" i="5"/>
  <c r="BD23" i="5"/>
  <c r="BJ22" i="5"/>
  <c r="BB22" i="5"/>
  <c r="BH21" i="5"/>
  <c r="BF20" i="5"/>
  <c r="BL19" i="5"/>
  <c r="BD19" i="5"/>
  <c r="BJ18" i="5"/>
  <c r="BB18" i="5"/>
  <c r="BH17" i="5"/>
  <c r="BF16" i="5"/>
  <c r="BL15" i="5"/>
  <c r="BD15" i="5"/>
  <c r="BJ14" i="5"/>
  <c r="BB14" i="5"/>
  <c r="BH13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G29" i="5"/>
  <c r="BE28" i="5"/>
  <c r="BK27" i="5"/>
  <c r="BC27" i="5"/>
  <c r="BI26" i="5"/>
  <c r="BG25" i="5"/>
  <c r="BE24" i="5"/>
  <c r="BK23" i="5"/>
  <c r="BC23" i="5"/>
  <c r="BI22" i="5"/>
  <c r="BG21" i="5"/>
  <c r="BE20" i="5"/>
  <c r="BK19" i="5"/>
  <c r="BC19" i="5"/>
  <c r="BI18" i="5"/>
  <c r="BG17" i="5"/>
  <c r="BE16" i="5"/>
  <c r="BK15" i="5"/>
  <c r="BC15" i="5"/>
  <c r="BI14" i="5"/>
  <c r="BG13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F29" i="5"/>
  <c r="BL28" i="5"/>
  <c r="BD28" i="5"/>
  <c r="BJ27" i="5"/>
  <c r="BB27" i="5"/>
  <c r="BH26" i="5"/>
  <c r="BF25" i="5"/>
  <c r="BL24" i="5"/>
  <c r="BD24" i="5"/>
  <c r="BJ23" i="5"/>
  <c r="BB23" i="5"/>
  <c r="BH22" i="5"/>
  <c r="BF21" i="5"/>
  <c r="BL20" i="5"/>
  <c r="BD20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E29" i="5"/>
  <c r="BK28" i="5"/>
  <c r="BC28" i="5"/>
  <c r="BI27" i="5"/>
  <c r="BG26" i="5"/>
  <c r="BE25" i="5"/>
  <c r="BK24" i="5"/>
  <c r="BC24" i="5"/>
  <c r="BI23" i="5"/>
  <c r="BG22" i="5"/>
  <c r="BE21" i="5"/>
  <c r="BK20" i="5"/>
  <c r="BC20" i="5"/>
  <c r="BI19" i="5"/>
  <c r="BG18" i="5"/>
  <c r="BE17" i="5"/>
  <c r="BK16" i="5"/>
  <c r="BC16" i="5"/>
  <c r="BI15" i="5"/>
  <c r="BG14" i="5"/>
  <c r="BE13" i="5"/>
  <c r="BG4" i="5"/>
  <c r="BQ4" i="5"/>
  <c r="BY4" i="5"/>
  <c r="BF5" i="5"/>
  <c r="BP5" i="5"/>
  <c r="BX5" i="5"/>
  <c r="BF6" i="5"/>
  <c r="BP6" i="5"/>
  <c r="BX6" i="5"/>
  <c r="BH7" i="5"/>
  <c r="BR7" i="5"/>
  <c r="CB7" i="5"/>
  <c r="BF8" i="5"/>
  <c r="BP8" i="5"/>
  <c r="BX8" i="5"/>
  <c r="BD9" i="5"/>
  <c r="BL9" i="5"/>
  <c r="BB10" i="5"/>
  <c r="BJ10" i="5"/>
  <c r="BH11" i="5"/>
  <c r="BB12" i="5"/>
  <c r="BJ12" i="5"/>
  <c r="BD13" i="5"/>
  <c r="BH14" i="5"/>
  <c r="BB16" i="5"/>
  <c r="BF17" i="5"/>
  <c r="BU17" i="5"/>
  <c r="BK18" i="5"/>
  <c r="BX18" i="5"/>
  <c r="BR19" i="5"/>
  <c r="BP22" i="5"/>
  <c r="BL25" i="5"/>
  <c r="BJ28" i="5"/>
  <c r="BH31" i="5"/>
  <c r="BF34" i="5"/>
  <c r="BD37" i="5"/>
  <c r="BB40" i="5"/>
  <c r="BH4" i="5"/>
  <c r="BR4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U29" i="5"/>
  <c r="BS28" i="5"/>
  <c r="BY27" i="5"/>
  <c r="BQ27" i="5"/>
  <c r="BW26" i="5"/>
  <c r="BO26" i="5"/>
  <c r="BU25" i="5"/>
  <c r="BS24" i="5"/>
  <c r="BY23" i="5"/>
  <c r="BQ23" i="5"/>
  <c r="BW22" i="5"/>
  <c r="BO22" i="5"/>
  <c r="BU21" i="5"/>
  <c r="BS20" i="5"/>
  <c r="BY19" i="5"/>
  <c r="BQ19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X31" i="5"/>
  <c r="BP31" i="5"/>
  <c r="BV30" i="5"/>
  <c r="BT29" i="5"/>
  <c r="BR28" i="5"/>
  <c r="BX27" i="5"/>
  <c r="BP27" i="5"/>
  <c r="BV26" i="5"/>
  <c r="BT25" i="5"/>
  <c r="BR24" i="5"/>
  <c r="BX23" i="5"/>
  <c r="BP23" i="5"/>
  <c r="BV22" i="5"/>
  <c r="BT21" i="5"/>
  <c r="BR20" i="5"/>
  <c r="BX19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W31" i="5"/>
  <c r="BO31" i="5"/>
  <c r="BU30" i="5"/>
  <c r="BS29" i="5"/>
  <c r="BY28" i="5"/>
  <c r="BQ28" i="5"/>
  <c r="BW27" i="5"/>
  <c r="BO27" i="5"/>
  <c r="BU26" i="5"/>
  <c r="BS25" i="5"/>
  <c r="BY24" i="5"/>
  <c r="BQ24" i="5"/>
  <c r="BW23" i="5"/>
  <c r="BO23" i="5"/>
  <c r="BU22" i="5"/>
  <c r="BS21" i="5"/>
  <c r="BY20" i="5"/>
  <c r="BQ20" i="5"/>
  <c r="BW19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R29" i="5"/>
  <c r="BX28" i="5"/>
  <c r="BP28" i="5"/>
  <c r="BV27" i="5"/>
  <c r="BT26" i="5"/>
  <c r="BR25" i="5"/>
  <c r="BX24" i="5"/>
  <c r="BP24" i="5"/>
  <c r="BV23" i="5"/>
  <c r="BT22" i="5"/>
  <c r="BR21" i="5"/>
  <c r="BX20" i="5"/>
  <c r="BP20" i="5"/>
  <c r="BV19" i="5"/>
  <c r="BT18" i="5"/>
  <c r="BR17" i="5"/>
  <c r="BX16" i="5"/>
  <c r="BP16" i="5"/>
  <c r="BV15" i="5"/>
  <c r="BT14" i="5"/>
  <c r="BR13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Y29" i="5"/>
  <c r="BQ29" i="5"/>
  <c r="BW28" i="5"/>
  <c r="BO28" i="5"/>
  <c r="BU27" i="5"/>
  <c r="BS26" i="5"/>
  <c r="BY25" i="5"/>
  <c r="BQ25" i="5"/>
  <c r="BW24" i="5"/>
  <c r="BO24" i="5"/>
  <c r="BU23" i="5"/>
  <c r="BS22" i="5"/>
  <c r="BY21" i="5"/>
  <c r="BQ21" i="5"/>
  <c r="BW20" i="5"/>
  <c r="BO20" i="5"/>
  <c r="BU19" i="5"/>
  <c r="BS18" i="5"/>
  <c r="BY17" i="5"/>
  <c r="BQ17" i="5"/>
  <c r="BW16" i="5"/>
  <c r="BO16" i="5"/>
  <c r="BU15" i="5"/>
  <c r="BS14" i="5"/>
  <c r="BY13" i="5"/>
  <c r="BQ13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X29" i="5"/>
  <c r="BP29" i="5"/>
  <c r="BV28" i="5"/>
  <c r="BT27" i="5"/>
  <c r="BR26" i="5"/>
  <c r="BX25" i="5"/>
  <c r="BP25" i="5"/>
  <c r="BV24" i="5"/>
  <c r="BT23" i="5"/>
  <c r="BR22" i="5"/>
  <c r="BX21" i="5"/>
  <c r="BP21" i="5"/>
  <c r="BV20" i="5"/>
  <c r="BT19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W29" i="5"/>
  <c r="BO29" i="5"/>
  <c r="BU28" i="5"/>
  <c r="BS27" i="5"/>
  <c r="BY26" i="5"/>
  <c r="BQ26" i="5"/>
  <c r="BW25" i="5"/>
  <c r="BO25" i="5"/>
  <c r="BU24" i="5"/>
  <c r="BS23" i="5"/>
  <c r="BY22" i="5"/>
  <c r="BQ22" i="5"/>
  <c r="BW21" i="5"/>
  <c r="BO21" i="5"/>
  <c r="BU20" i="5"/>
  <c r="BS19" i="5"/>
  <c r="BY18" i="5"/>
  <c r="BQ18" i="5"/>
  <c r="BW17" i="5"/>
  <c r="BO17" i="5"/>
  <c r="BU16" i="5"/>
  <c r="BS15" i="5"/>
  <c r="BY14" i="5"/>
  <c r="BQ14" i="5"/>
  <c r="BW13" i="5"/>
  <c r="BO13" i="5"/>
  <c r="BG5" i="5"/>
  <c r="BQ5" i="5"/>
  <c r="BY5" i="5"/>
  <c r="BG6" i="5"/>
  <c r="BQ6" i="5"/>
  <c r="BY6" i="5"/>
  <c r="BI7" i="5"/>
  <c r="BS7" i="5"/>
  <c r="CC7" i="5"/>
  <c r="BG8" i="5"/>
  <c r="BQ8" i="5"/>
  <c r="BE9" i="5"/>
  <c r="BO9" i="5"/>
  <c r="BW9" i="5"/>
  <c r="BC10" i="5"/>
  <c r="BK10" i="5"/>
  <c r="BU10" i="5"/>
  <c r="BI11" i="5"/>
  <c r="BS11" i="5"/>
  <c r="BC12" i="5"/>
  <c r="BK12" i="5"/>
  <c r="BU12" i="5"/>
  <c r="BF13" i="5"/>
  <c r="BU13" i="5"/>
  <c r="BK14" i="5"/>
  <c r="BX14" i="5"/>
  <c r="BP15" i="5"/>
  <c r="BD16" i="5"/>
  <c r="BS16" i="5"/>
  <c r="BI17" i="5"/>
  <c r="BV17" i="5"/>
  <c r="BL18" i="5"/>
  <c r="BB19" i="5"/>
  <c r="BB20" i="5"/>
  <c r="BX22" i="5"/>
  <c r="BV25" i="5"/>
  <c r="BT28" i="5"/>
  <c r="BR31" i="5"/>
  <c r="BP34" i="5"/>
  <c r="BL37" i="5"/>
  <c r="BJ40" i="5"/>
  <c r="BH43" i="5"/>
  <c r="BF26" i="5"/>
  <c r="BD29" i="5"/>
  <c r="BB32" i="5"/>
  <c r="AC3" i="4"/>
  <c r="AK3" i="4"/>
  <c r="AU3" i="4"/>
  <c r="AF4" i="4"/>
  <c r="AX4" i="4"/>
  <c r="AI5" i="4"/>
  <c r="AS5" i="4"/>
  <c r="BA5" i="4"/>
  <c r="AD6" i="4"/>
  <c r="AL6" i="4"/>
  <c r="AV6" i="4"/>
  <c r="AF7" i="4"/>
  <c r="AX7" i="4"/>
  <c r="AE6" i="4"/>
  <c r="AW6" i="4"/>
  <c r="AG7" i="4"/>
  <c r="AY7" i="4"/>
  <c r="AE3" i="4"/>
  <c r="AW3" i="4"/>
  <c r="BE3" i="4"/>
  <c r="AH4" i="4"/>
  <c r="AR4" i="4"/>
  <c r="BE4" i="4" s="1"/>
  <c r="AZ4" i="4"/>
  <c r="AC5" i="4"/>
  <c r="AK5" i="4"/>
  <c r="AU5" i="4"/>
  <c r="AF6" i="4"/>
  <c r="AX6" i="4"/>
  <c r="AH7" i="4"/>
  <c r="AR7" i="4"/>
  <c r="BE7" i="4" s="1"/>
  <c r="AZ7" i="4"/>
  <c r="AF3" i="4"/>
  <c r="AX3" i="4"/>
  <c r="AI4" i="4"/>
  <c r="AS4" i="4"/>
  <c r="BA4" i="4"/>
  <c r="AD5" i="4"/>
  <c r="AL5" i="4"/>
  <c r="AV5" i="4"/>
  <c r="AG6" i="4"/>
  <c r="AY6" i="4"/>
  <c r="AI7" i="4"/>
  <c r="AS7" i="4"/>
  <c r="BA7" i="4"/>
  <c r="AG3" i="4"/>
  <c r="AY3" i="4"/>
  <c r="AB4" i="4"/>
  <c r="AO4" i="4" s="1"/>
  <c r="AJ4" i="4"/>
  <c r="AT4" i="4"/>
  <c r="BB4" i="4"/>
  <c r="AE5" i="4"/>
  <c r="AW5" i="4"/>
  <c r="AH6" i="4"/>
  <c r="AR6" i="4"/>
  <c r="BE6" i="4" s="1"/>
  <c r="AZ6" i="4"/>
  <c r="AB7" i="4"/>
  <c r="AO7" i="4" s="1"/>
  <c r="AJ7" i="4"/>
  <c r="AT7" i="4"/>
  <c r="BB7" i="4"/>
  <c r="AX5" i="4"/>
  <c r="AI6" i="4"/>
  <c r="AS6" i="4"/>
  <c r="BA6" i="4"/>
  <c r="AC7" i="4"/>
  <c r="AK7" i="4"/>
  <c r="AU7" i="4"/>
  <c r="AI3" i="4"/>
  <c r="AS3" i="4"/>
  <c r="BA3" i="4"/>
  <c r="AV1" i="4" s="1"/>
  <c r="AD4" i="4"/>
  <c r="AL4" i="4"/>
  <c r="AV4" i="4"/>
  <c r="AT1" i="4" s="1"/>
  <c r="BH3" i="4" s="1"/>
  <c r="AG5" i="4"/>
  <c r="AY5" i="4"/>
  <c r="AB6" i="4"/>
  <c r="AO6" i="4" s="1"/>
  <c r="AJ6" i="4"/>
  <c r="AT6" i="4"/>
  <c r="BB6" i="4"/>
  <c r="AD7" i="4"/>
  <c r="AL7" i="4"/>
  <c r="AV7" i="4"/>
  <c r="AB3" i="4"/>
  <c r="AJ3" i="4"/>
  <c r="AT3" i="4"/>
  <c r="BB3" i="4"/>
  <c r="AE4" i="4"/>
  <c r="AW4" i="4"/>
  <c r="AH5" i="4"/>
  <c r="AR5" i="4"/>
  <c r="BE5" i="4" s="1"/>
  <c r="AZ5" i="4"/>
  <c r="AC6" i="4"/>
  <c r="AK6" i="4"/>
  <c r="AU6" i="4"/>
  <c r="AE7" i="4"/>
  <c r="AE3" i="3"/>
  <c r="AW3" i="3"/>
  <c r="AH4" i="3"/>
  <c r="AR4" i="3"/>
  <c r="BE4" i="3" s="1"/>
  <c r="AZ4" i="3"/>
  <c r="AC5" i="3"/>
  <c r="AK5" i="3"/>
  <c r="AU5" i="3"/>
  <c r="AF6" i="3"/>
  <c r="AX6" i="3"/>
  <c r="AH7" i="3"/>
  <c r="AR7" i="3"/>
  <c r="BE7" i="3" s="1"/>
  <c r="AZ7" i="3"/>
  <c r="AF3" i="3"/>
  <c r="AX3" i="3"/>
  <c r="AI4" i="3"/>
  <c r="AS4" i="3"/>
  <c r="BA4" i="3"/>
  <c r="AD5" i="3"/>
  <c r="AL5" i="3"/>
  <c r="AV5" i="3"/>
  <c r="AG6" i="3"/>
  <c r="AY6" i="3"/>
  <c r="AI7" i="3"/>
  <c r="AS7" i="3"/>
  <c r="BA7" i="3"/>
  <c r="AT4" i="3"/>
  <c r="BB4" i="3"/>
  <c r="AE5" i="3"/>
  <c r="AW5" i="3"/>
  <c r="AH6" i="3"/>
  <c r="AR6" i="3"/>
  <c r="BE6" i="3" s="1"/>
  <c r="AZ6" i="3"/>
  <c r="AB7" i="3"/>
  <c r="AO7" i="3" s="1"/>
  <c r="AJ7" i="3"/>
  <c r="AT7" i="3"/>
  <c r="BB7" i="3"/>
  <c r="AH3" i="3"/>
  <c r="AR3" i="3"/>
  <c r="AZ3" i="3"/>
  <c r="AC4" i="3"/>
  <c r="AK4" i="3"/>
  <c r="AU4" i="3"/>
  <c r="AF5" i="3"/>
  <c r="AX5" i="3"/>
  <c r="AI6" i="3"/>
  <c r="AS6" i="3"/>
  <c r="BA6" i="3"/>
  <c r="AC7" i="3"/>
  <c r="AK7" i="3"/>
  <c r="AU7" i="3"/>
  <c r="AI3" i="3"/>
  <c r="AS3" i="3"/>
  <c r="BA3" i="3"/>
  <c r="AD4" i="3"/>
  <c r="AL4" i="3"/>
  <c r="AV4" i="3"/>
  <c r="AG5" i="3"/>
  <c r="AY5" i="3"/>
  <c r="AB6" i="3"/>
  <c r="AO6" i="3" s="1"/>
  <c r="AJ6" i="3"/>
  <c r="AT6" i="3"/>
  <c r="BB6" i="3"/>
  <c r="AD7" i="3"/>
  <c r="AL7" i="3"/>
  <c r="AV7" i="3"/>
  <c r="AB3" i="3"/>
  <c r="AJ3" i="3"/>
  <c r="AT3" i="3"/>
  <c r="BB3" i="3"/>
  <c r="AE4" i="3"/>
  <c r="AW4" i="3"/>
  <c r="AH5" i="3"/>
  <c r="AR5" i="3"/>
  <c r="BE5" i="3" s="1"/>
  <c r="AZ5" i="3"/>
  <c r="AC6" i="3"/>
  <c r="AK6" i="3"/>
  <c r="AU6" i="3"/>
  <c r="AE7" i="3"/>
  <c r="AW7" i="3"/>
  <c r="AF4" i="3"/>
  <c r="AX4" i="3"/>
  <c r="AI5" i="3"/>
  <c r="AS5" i="3"/>
  <c r="BA5" i="3"/>
  <c r="AD6" i="3"/>
  <c r="AL6" i="3"/>
  <c r="AV6" i="3"/>
  <c r="AF7" i="3"/>
  <c r="AX7" i="3"/>
  <c r="AD3" i="3"/>
  <c r="AL3" i="3"/>
  <c r="AV3" i="3"/>
  <c r="AG4" i="3"/>
  <c r="AY4" i="3"/>
  <c r="AB5" i="3"/>
  <c r="AO5" i="3" s="1"/>
  <c r="AJ5" i="3"/>
  <c r="AT5" i="3"/>
  <c r="BB5" i="3"/>
  <c r="AE6" i="3"/>
  <c r="AW6" i="3"/>
  <c r="AG7" i="3"/>
  <c r="AE3" i="2"/>
  <c r="AW3" i="2"/>
  <c r="AH4" i="2"/>
  <c r="AR4" i="2"/>
  <c r="BE4" i="2" s="1"/>
  <c r="AZ4" i="2"/>
  <c r="AC5" i="2"/>
  <c r="AK5" i="2"/>
  <c r="AU5" i="2"/>
  <c r="AF6" i="2"/>
  <c r="AX6" i="2"/>
  <c r="AH7" i="2"/>
  <c r="AR7" i="2"/>
  <c r="BE7" i="2" s="1"/>
  <c r="AZ7" i="2"/>
  <c r="AF3" i="2"/>
  <c r="AX3" i="2"/>
  <c r="AI4" i="2"/>
  <c r="AS4" i="2"/>
  <c r="BA4" i="2"/>
  <c r="AD5" i="2"/>
  <c r="AL5" i="2"/>
  <c r="AV5" i="2"/>
  <c r="AG6" i="2"/>
  <c r="AY6" i="2"/>
  <c r="AI7" i="2"/>
  <c r="AS7" i="2"/>
  <c r="BA7" i="2"/>
  <c r="AG3" i="2"/>
  <c r="AY3" i="2"/>
  <c r="AB4" i="2"/>
  <c r="AO4" i="2" s="1"/>
  <c r="AJ4" i="2"/>
  <c r="AT4" i="2"/>
  <c r="BB4" i="2"/>
  <c r="AE5" i="2"/>
  <c r="AW5" i="2"/>
  <c r="AH6" i="2"/>
  <c r="AR6" i="2"/>
  <c r="BE6" i="2" s="1"/>
  <c r="AZ6" i="2"/>
  <c r="AB7" i="2"/>
  <c r="AO7" i="2" s="1"/>
  <c r="AJ7" i="2"/>
  <c r="AT7" i="2"/>
  <c r="BB7" i="2"/>
  <c r="AH3" i="2"/>
  <c r="AR3" i="2"/>
  <c r="AZ3" i="2"/>
  <c r="AC4" i="2"/>
  <c r="AK4" i="2"/>
  <c r="AU4" i="2"/>
  <c r="AF5" i="2"/>
  <c r="AX5" i="2"/>
  <c r="AI6" i="2"/>
  <c r="AS6" i="2"/>
  <c r="BA6" i="2"/>
  <c r="AC7" i="2"/>
  <c r="AK7" i="2"/>
  <c r="AU7" i="2"/>
  <c r="AI3" i="2"/>
  <c r="AS3" i="2"/>
  <c r="BA3" i="2"/>
  <c r="AD4" i="2"/>
  <c r="AL4" i="2"/>
  <c r="AV4" i="2"/>
  <c r="AG5" i="2"/>
  <c r="AY5" i="2"/>
  <c r="AB6" i="2"/>
  <c r="AO6" i="2" s="1"/>
  <c r="AJ6" i="2"/>
  <c r="AT6" i="2"/>
  <c r="BB6" i="2"/>
  <c r="AD7" i="2"/>
  <c r="AL7" i="2"/>
  <c r="AV7" i="2"/>
  <c r="AB3" i="2"/>
  <c r="AJ3" i="2"/>
  <c r="AT3" i="2"/>
  <c r="BB3" i="2"/>
  <c r="AE4" i="2"/>
  <c r="AW4" i="2"/>
  <c r="AH5" i="2"/>
  <c r="AR5" i="2"/>
  <c r="BE5" i="2" s="1"/>
  <c r="AZ5" i="2"/>
  <c r="AC6" i="2"/>
  <c r="AK6" i="2"/>
  <c r="AU6" i="2"/>
  <c r="AE7" i="2"/>
  <c r="AW7" i="2"/>
  <c r="AC3" i="2"/>
  <c r="AK3" i="2"/>
  <c r="AU3" i="2"/>
  <c r="AF4" i="2"/>
  <c r="AX4" i="2"/>
  <c r="AI5" i="2"/>
  <c r="AS5" i="2"/>
  <c r="BA5" i="2"/>
  <c r="AD6" i="2"/>
  <c r="AL6" i="2"/>
  <c r="AV6" i="2"/>
  <c r="AF7" i="2"/>
  <c r="AX7" i="2"/>
  <c r="AD3" i="2"/>
  <c r="AL3" i="2"/>
  <c r="AV3" i="2"/>
  <c r="AG4" i="2"/>
  <c r="AY4" i="2"/>
  <c r="AB5" i="2"/>
  <c r="AO5" i="2" s="1"/>
  <c r="AJ5" i="2"/>
  <c r="AT5" i="2"/>
  <c r="BB5" i="2"/>
  <c r="AE6" i="2"/>
  <c r="AW6" i="2"/>
  <c r="AG7" i="2"/>
  <c r="AE3" i="1"/>
  <c r="AW3" i="1"/>
  <c r="AH4" i="1"/>
  <c r="AR4" i="1"/>
  <c r="BE4" i="1" s="1"/>
  <c r="AZ4" i="1"/>
  <c r="AC5" i="1"/>
  <c r="AK5" i="1"/>
  <c r="AU5" i="1"/>
  <c r="AF6" i="1"/>
  <c r="AX6" i="1"/>
  <c r="AH7" i="1"/>
  <c r="AR7" i="1"/>
  <c r="BE7" i="1" s="1"/>
  <c r="AZ7" i="1"/>
  <c r="AF3" i="1"/>
  <c r="AX3" i="1"/>
  <c r="AI4" i="1"/>
  <c r="AS4" i="1"/>
  <c r="BA4" i="1"/>
  <c r="AD5" i="1"/>
  <c r="AL5" i="1"/>
  <c r="AV5" i="1"/>
  <c r="AG6" i="1"/>
  <c r="AY6" i="1"/>
  <c r="AI7" i="1"/>
  <c r="AS7" i="1"/>
  <c r="BA7" i="1"/>
  <c r="AG3" i="1"/>
  <c r="AY3" i="1"/>
  <c r="AB4" i="1"/>
  <c r="AO4" i="1" s="1"/>
  <c r="AJ4" i="1"/>
  <c r="AT4" i="1"/>
  <c r="BB4" i="1"/>
  <c r="AE5" i="1"/>
  <c r="AW5" i="1"/>
  <c r="AH6" i="1"/>
  <c r="AR6" i="1"/>
  <c r="BE6" i="1" s="1"/>
  <c r="AZ6" i="1"/>
  <c r="AB7" i="1"/>
  <c r="AO7" i="1" s="1"/>
  <c r="AJ7" i="1"/>
  <c r="AT7" i="1"/>
  <c r="BB7" i="1"/>
  <c r="AH3" i="1"/>
  <c r="AR3" i="1"/>
  <c r="AZ3" i="1"/>
  <c r="AC4" i="1"/>
  <c r="AK4" i="1"/>
  <c r="AU4" i="1"/>
  <c r="AF5" i="1"/>
  <c r="AX5" i="1"/>
  <c r="AI6" i="1"/>
  <c r="AS6" i="1"/>
  <c r="BA6" i="1"/>
  <c r="AC7" i="1"/>
  <c r="AK7" i="1"/>
  <c r="AU7" i="1"/>
  <c r="AI3" i="1"/>
  <c r="AS3" i="1"/>
  <c r="BA3" i="1"/>
  <c r="AD4" i="1"/>
  <c r="AL4" i="1"/>
  <c r="AV4" i="1"/>
  <c r="AG5" i="1"/>
  <c r="AY5" i="1"/>
  <c r="AB6" i="1"/>
  <c r="AO6" i="1" s="1"/>
  <c r="AJ6" i="1"/>
  <c r="AT6" i="1"/>
  <c r="BB6" i="1"/>
  <c r="AD7" i="1"/>
  <c r="AL7" i="1"/>
  <c r="AV7" i="1"/>
  <c r="AB3" i="1"/>
  <c r="AJ3" i="1"/>
  <c r="AT3" i="1"/>
  <c r="BB3" i="1"/>
  <c r="AE4" i="1"/>
  <c r="AW4" i="1"/>
  <c r="AH5" i="1"/>
  <c r="AR5" i="1"/>
  <c r="BE5" i="1" s="1"/>
  <c r="AZ5" i="1"/>
  <c r="AC6" i="1"/>
  <c r="AK6" i="1"/>
  <c r="AU6" i="1"/>
  <c r="AE7" i="1"/>
  <c r="AW7" i="1"/>
  <c r="AC3" i="1"/>
  <c r="AK3" i="1"/>
  <c r="AU3" i="1"/>
  <c r="AF4" i="1"/>
  <c r="AX4" i="1"/>
  <c r="AI5" i="1"/>
  <c r="AS5" i="1"/>
  <c r="BA5" i="1"/>
  <c r="AD6" i="1"/>
  <c r="AL6" i="1"/>
  <c r="AV6" i="1"/>
  <c r="AF7" i="1"/>
  <c r="AX7" i="1"/>
  <c r="AD3" i="1"/>
  <c r="AL3" i="1"/>
  <c r="AV3" i="1"/>
  <c r="AG4" i="1"/>
  <c r="AY4" i="1"/>
  <c r="AB5" i="1"/>
  <c r="AO5" i="1" s="1"/>
  <c r="AJ5" i="1"/>
  <c r="AT5" i="1"/>
  <c r="BB5" i="1"/>
  <c r="AE6" i="1"/>
  <c r="AW6" i="1"/>
  <c r="AG7" i="1"/>
  <c r="BO137" i="12" l="1"/>
  <c r="BN137" i="12"/>
  <c r="BL137" i="12"/>
  <c r="BO130" i="12"/>
  <c r="BN130" i="12"/>
  <c r="BL130" i="12"/>
  <c r="BN151" i="12"/>
  <c r="BJ122" i="12"/>
  <c r="BK122" i="12"/>
  <c r="BO136" i="12"/>
  <c r="BN136" i="12"/>
  <c r="BL136" i="12"/>
  <c r="BQ129" i="12"/>
  <c r="BP129" i="12"/>
  <c r="BM129" i="12"/>
  <c r="BP130" i="12"/>
  <c r="BK123" i="12"/>
  <c r="BJ123" i="12"/>
  <c r="BO152" i="12"/>
  <c r="BN152" i="12"/>
  <c r="BL152" i="12"/>
  <c r="BM135" i="12"/>
  <c r="BQ135" i="12"/>
  <c r="BP135" i="12"/>
  <c r="BO145" i="12"/>
  <c r="BN145" i="12"/>
  <c r="BL145" i="12"/>
  <c r="BO138" i="12"/>
  <c r="BN138" i="12"/>
  <c r="BL138" i="12"/>
  <c r="BQ130" i="12"/>
  <c r="BN135" i="12"/>
  <c r="BM138" i="12"/>
  <c r="BQ137" i="12"/>
  <c r="BP137" i="12"/>
  <c r="BM137" i="12"/>
  <c r="BM151" i="12"/>
  <c r="BQ151" i="12"/>
  <c r="BP151" i="12"/>
  <c r="BO146" i="12"/>
  <c r="BN146" i="12"/>
  <c r="BL146" i="12"/>
  <c r="BO160" i="12"/>
  <c r="BN160" i="12"/>
  <c r="BL160" i="12"/>
  <c r="BP152" i="12"/>
  <c r="BM152" i="12"/>
  <c r="BQ152" i="12"/>
  <c r="BQ145" i="12"/>
  <c r="BP145" i="12"/>
  <c r="BM145" i="12"/>
  <c r="BP144" i="12"/>
  <c r="BM144" i="12"/>
  <c r="BQ144" i="12"/>
  <c r="BO153" i="12"/>
  <c r="BN153" i="12"/>
  <c r="BL153" i="12"/>
  <c r="BP146" i="12"/>
  <c r="BO128" i="12"/>
  <c r="BN128" i="12"/>
  <c r="BL128" i="12"/>
  <c r="BQ146" i="12"/>
  <c r="BK124" i="12"/>
  <c r="BJ124" i="12"/>
  <c r="BM159" i="12"/>
  <c r="BQ159" i="12"/>
  <c r="BP159" i="12"/>
  <c r="BO144" i="12"/>
  <c r="BN144" i="12"/>
  <c r="BL144" i="12"/>
  <c r="BO161" i="12"/>
  <c r="BN161" i="12"/>
  <c r="BL161" i="12"/>
  <c r="BO129" i="12"/>
  <c r="BN129" i="12"/>
  <c r="BL129" i="12"/>
  <c r="BO154" i="12"/>
  <c r="BN154" i="12"/>
  <c r="BL154" i="12"/>
  <c r="BK125" i="12"/>
  <c r="BJ125" i="12"/>
  <c r="BP128" i="12"/>
  <c r="BM128" i="12"/>
  <c r="BQ128" i="12"/>
  <c r="BQ153" i="12"/>
  <c r="BP153" i="12"/>
  <c r="BM153" i="12"/>
  <c r="BL151" i="12"/>
  <c r="BK126" i="12"/>
  <c r="BJ126" i="12"/>
  <c r="BP160" i="12"/>
  <c r="BM160" i="12"/>
  <c r="BQ160" i="12"/>
  <c r="BQ161" i="12"/>
  <c r="BP161" i="12"/>
  <c r="BM161" i="12"/>
  <c r="BP136" i="12"/>
  <c r="BM136" i="12"/>
  <c r="BQ136" i="12"/>
  <c r="BT1" i="5"/>
  <c r="BR1" i="5"/>
  <c r="CF4" i="5" s="1"/>
  <c r="BK1" i="5"/>
  <c r="BV1" i="5" s="1"/>
  <c r="CF5" i="5" s="1"/>
  <c r="CF10" i="5" s="1"/>
  <c r="BH14" i="4"/>
  <c r="AO3" i="4"/>
  <c r="AK1" i="4"/>
  <c r="AX1" i="4" s="1"/>
  <c r="BH4" i="4" s="1"/>
  <c r="BH15" i="4" s="1"/>
  <c r="AI1" i="4"/>
  <c r="BH2" i="4" s="1"/>
  <c r="AK1" i="3"/>
  <c r="AX1" i="3" s="1"/>
  <c r="BH4" i="3" s="1"/>
  <c r="AI1" i="3"/>
  <c r="BH2" i="3" s="1"/>
  <c r="AO3" i="3"/>
  <c r="AV1" i="3"/>
  <c r="AT1" i="3"/>
  <c r="BH3" i="3" s="1"/>
  <c r="BE3" i="3"/>
  <c r="AK1" i="2"/>
  <c r="AX1" i="2" s="1"/>
  <c r="BH4" i="2" s="1"/>
  <c r="AI1" i="2"/>
  <c r="BH2" i="2" s="1"/>
  <c r="AO3" i="2"/>
  <c r="AV1" i="2"/>
  <c r="AT1" i="2"/>
  <c r="BH3" i="2" s="1"/>
  <c r="BE3" i="2"/>
  <c r="AV1" i="1"/>
  <c r="AT1" i="1"/>
  <c r="BH3" i="1" s="1"/>
  <c r="BE3" i="1"/>
  <c r="AK1" i="1"/>
  <c r="AX1" i="1" s="1"/>
  <c r="BH4" i="1" s="1"/>
  <c r="AI1" i="1"/>
  <c r="BH2" i="1" s="1"/>
  <c r="AO3" i="1"/>
  <c r="BH124" i="12" l="1"/>
  <c r="BH122" i="12"/>
  <c r="BH126" i="12"/>
  <c r="BH123" i="12"/>
  <c r="BH125" i="12"/>
  <c r="BI122" i="12"/>
  <c r="BQ123" i="12"/>
  <c r="BP123" i="12"/>
  <c r="BM123" i="12"/>
  <c r="BO123" i="12"/>
  <c r="BN123" i="12"/>
  <c r="BL123" i="12"/>
  <c r="BQ122" i="12"/>
  <c r="BP122" i="12"/>
  <c r="BM122" i="12"/>
  <c r="BM126" i="12"/>
  <c r="BQ126" i="12"/>
  <c r="BP126" i="12"/>
  <c r="BN126" i="12"/>
  <c r="BL126" i="12"/>
  <c r="BO126" i="12"/>
  <c r="BM125" i="12"/>
  <c r="BQ125" i="12"/>
  <c r="BP125" i="12"/>
  <c r="BL125" i="12"/>
  <c r="BO125" i="12"/>
  <c r="BN125" i="12"/>
  <c r="BQ124" i="12"/>
  <c r="BP124" i="12"/>
  <c r="BM124" i="12"/>
  <c r="BO122" i="12"/>
  <c r="BN122" i="12"/>
  <c r="BL122" i="12"/>
  <c r="BL124" i="12"/>
  <c r="BI124" i="12" s="1"/>
  <c r="BO124" i="12"/>
  <c r="BN124" i="12"/>
  <c r="CG10" i="5"/>
  <c r="CG9" i="5"/>
  <c r="CG7" i="5"/>
  <c r="CG8" i="5"/>
  <c r="CF7" i="5"/>
  <c r="CF8" i="5"/>
  <c r="CF9" i="5"/>
  <c r="BH6" i="4"/>
  <c r="BH13" i="4"/>
  <c r="BH7" i="4"/>
  <c r="BH8" i="4" s="1"/>
  <c r="BI7" i="4"/>
  <c r="BI6" i="4"/>
  <c r="BI10" i="4" s="1"/>
  <c r="BI8" i="4"/>
  <c r="BI9" i="4" s="1"/>
  <c r="BH7" i="3"/>
  <c r="BH8" i="3" s="1"/>
  <c r="BH6" i="3"/>
  <c r="BH9" i="3" s="1"/>
  <c r="BI7" i="3"/>
  <c r="BI8" i="3"/>
  <c r="BI9" i="3" s="1"/>
  <c r="BI6" i="3"/>
  <c r="BI7" i="2"/>
  <c r="BI8" i="2"/>
  <c r="BI9" i="2" s="1"/>
  <c r="BI6" i="2"/>
  <c r="BH7" i="2"/>
  <c r="BH8" i="2" s="1"/>
  <c r="BH6" i="2"/>
  <c r="BH9" i="2" s="1"/>
  <c r="BI7" i="1"/>
  <c r="BI8" i="1"/>
  <c r="BI9" i="1" s="1"/>
  <c r="BI6" i="1"/>
  <c r="BH7" i="1"/>
  <c r="BH8" i="1" s="1"/>
  <c r="BH6" i="1"/>
  <c r="BH9" i="1" s="1"/>
  <c r="BI126" i="12" l="1"/>
  <c r="BI123" i="12"/>
  <c r="BI125" i="12"/>
  <c r="BH9" i="4"/>
  <c r="BH10" i="4"/>
</calcChain>
</file>

<file path=xl/sharedStrings.xml><?xml version="1.0" encoding="utf-8"?>
<sst xmlns="http://schemas.openxmlformats.org/spreadsheetml/2006/main" count="403" uniqueCount="228">
  <si>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</si>
  <si>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</si>
  <si>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</si>
  <si>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</si>
  <si>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</si>
  <si>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</si>
  <si>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</si>
  <si>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</si>
  <si>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</si>
  <si>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</si>
  <si>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</si>
  <si>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</si>
  <si>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</si>
  <si>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</si>
  <si>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</si>
  <si>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</si>
  <si>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</si>
  <si>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</si>
  <si>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</si>
  <si>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</si>
  <si>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</si>
  <si>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</si>
  <si>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</si>
  <si>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</si>
  <si>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</si>
  <si>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</si>
  <si>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</si>
  <si>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</si>
  <si>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</si>
  <si>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</si>
  <si>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</si>
  <si>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</si>
  <si>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</si>
  <si>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</si>
  <si>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Zuschnitt</t>
  </si>
  <si>
    <t>Standard</t>
  </si>
  <si>
    <t>Abmessungen</t>
  </si>
  <si>
    <t>BTW</t>
  </si>
  <si>
    <t>Xmin</t>
  </si>
  <si>
    <t>Baufortschritt</t>
  </si>
  <si>
    <t>Xmax</t>
  </si>
  <si>
    <t>Vorspanung</t>
  </si>
  <si>
    <t>Zmin</t>
  </si>
  <si>
    <t>WinklerBettung</t>
  </si>
  <si>
    <t>Zmax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</si>
  <si>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</si>
  <si>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</si>
  <si>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</si>
  <si>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</si>
  <si>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</si>
  <si>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</si>
  <si>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</si>
  <si>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</si>
  <si>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</si>
  <si>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</si>
  <si>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</si>
  <si>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</si>
  <si>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</si>
  <si>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</si>
  <si>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</si>
  <si>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</si>
  <si>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</si>
  <si>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</si>
  <si>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</si>
  <si>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</si>
  <si>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</si>
  <si>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</si>
  <si>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</si>
  <si>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</si>
  <si>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</si>
  <si>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</si>
  <si>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</si>
  <si>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</si>
  <si>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Baufortschritt_20210524</t>
  </si>
  <si>
    <t>GraphTextScale</t>
  </si>
  <si>
    <t>BackgroundPicture</t>
  </si>
  <si>
    <t>GUI Input Device</t>
  </si>
  <si>
    <t>Finger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</si>
  <si>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</si>
  <si>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</si>
  <si>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</si>
  <si>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</si>
  <si>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</si>
  <si>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</si>
  <si>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</si>
  <si>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</si>
  <si>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</si>
  <si>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</si>
  <si>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</si>
  <si>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</si>
  <si>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</si>
  <si>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</si>
  <si>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</si>
  <si>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</si>
  <si>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</si>
  <si>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</si>
  <si>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</si>
  <si>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</si>
  <si>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</si>
  <si>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</si>
  <si>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</si>
  <si>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</si>
  <si>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</si>
  <si>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</si>
  <si>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</si>
  <si>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</si>
  <si>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</si>
  <si>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</si>
  <si>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</si>
  <si>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</si>
  <si>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</si>
  <si>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</si>
  <si>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Länge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</si>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</sst>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3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0" xfId="2" applyFont="1"/>
    <xf numFmtId="0" fontId="4" fillId="0" borderId="0" xfId="2"/>
    <xf numFmtId="0" fontId="1" fillId="0" borderId="21" xfId="2" applyFont="1" applyBorder="1"/>
    <xf numFmtId="0" fontId="4" fillId="0" borderId="21" xfId="2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5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4" fillId="0" borderId="7" xfId="2" applyFill="1" applyBorder="1"/>
    <xf numFmtId="0" fontId="1" fillId="0" borderId="8" xfId="2" applyFont="1" applyFill="1" applyBorder="1"/>
    <xf numFmtId="0" fontId="1" fillId="0" borderId="0" xfId="1" applyFill="1" applyBorder="1" applyAlignment="1">
      <alignment horizontal="right"/>
    </xf>
    <xf numFmtId="0" fontId="4" fillId="0" borderId="12" xfId="2" applyFill="1" applyBorder="1"/>
    <xf numFmtId="0" fontId="4" fillId="0" borderId="13" xfId="2" applyFill="1" applyBorder="1"/>
    <xf numFmtId="0" fontId="4" fillId="0" borderId="21" xfId="2" applyFill="1" applyBorder="1"/>
    <xf numFmtId="0" fontId="4" fillId="0" borderId="22" xfId="2" applyFill="1" applyBorder="1"/>
    <xf numFmtId="0" fontId="4" fillId="0" borderId="27" xfId="2" applyFill="1" applyBorder="1"/>
    <xf numFmtId="0" fontId="4" fillId="0" borderId="28" xfId="2" applyFill="1" applyBorder="1"/>
    <xf numFmtId="0" fontId="7" fillId="0" borderId="0" xfId="1" applyFont="1" applyBorder="1"/>
    <xf numFmtId="0" fontId="8" fillId="0" borderId="0" xfId="1" applyFont="1" applyBorder="1"/>
    <xf numFmtId="0" fontId="1" fillId="0" borderId="10" xfId="1" applyFont="1" applyBorder="1" applyAlignment="1">
      <alignment horizontal="right"/>
    </xf>
    <xf numFmtId="0" fontId="8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8" fillId="0" borderId="0" xfId="1" applyFont="1" applyProtection="1"/>
    <xf numFmtId="0" fontId="8" fillId="12" borderId="39" xfId="1" applyFont="1" applyFill="1" applyBorder="1" applyAlignment="1" applyProtection="1">
      <alignment horizontal="center"/>
    </xf>
    <xf numFmtId="0" fontId="8" fillId="12" borderId="63" xfId="1" applyFont="1" applyFill="1" applyBorder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8" fillId="9" borderId="44" xfId="1" applyFont="1" applyFill="1" applyBorder="1" applyAlignment="1" applyProtection="1">
      <alignment horizontal="center"/>
    </xf>
    <xf numFmtId="0" fontId="8" fillId="9" borderId="42" xfId="1" applyFont="1" applyFill="1" applyBorder="1" applyAlignment="1" applyProtection="1">
      <alignment horizontal="center"/>
    </xf>
    <xf numFmtId="0" fontId="8" fillId="9" borderId="43" xfId="1" applyFont="1" applyFill="1" applyBorder="1" applyAlignment="1" applyProtection="1">
      <alignment horizontal="center"/>
    </xf>
    <xf numFmtId="0" fontId="8" fillId="13" borderId="44" xfId="1" applyFont="1" applyFill="1" applyBorder="1" applyAlignment="1" applyProtection="1">
      <alignment horizontal="center"/>
    </xf>
    <xf numFmtId="0" fontId="8" fillId="13" borderId="42" xfId="1" applyFont="1" applyFill="1" applyBorder="1" applyAlignment="1" applyProtection="1">
      <alignment horizontal="center"/>
    </xf>
    <xf numFmtId="0" fontId="8" fillId="13" borderId="43" xfId="1" applyFont="1" applyFill="1" applyBorder="1" applyAlignment="1" applyProtection="1">
      <alignment horizontal="center"/>
    </xf>
    <xf numFmtId="0" fontId="8" fillId="14" borderId="39" xfId="1" applyFont="1" applyFill="1" applyBorder="1" applyAlignment="1" applyProtection="1">
      <alignment horizontal="center"/>
    </xf>
    <xf numFmtId="0" fontId="8" fillId="14" borderId="45" xfId="1" applyFont="1" applyFill="1" applyBorder="1" applyAlignment="1" applyProtection="1">
      <alignment horizontal="center"/>
    </xf>
    <xf numFmtId="0" fontId="8" fillId="10" borderId="39" xfId="1" applyFont="1" applyFill="1" applyBorder="1" applyAlignment="1" applyProtection="1">
      <alignment horizontal="center"/>
    </xf>
    <xf numFmtId="0" fontId="8" fillId="10" borderId="45" xfId="1" applyFont="1" applyFill="1" applyBorder="1" applyAlignment="1" applyProtection="1">
      <alignment horizontal="center"/>
    </xf>
    <xf numFmtId="0" fontId="8" fillId="10" borderId="63" xfId="1" applyFont="1" applyFill="1" applyBorder="1" applyAlignment="1" applyProtection="1">
      <alignment horizontal="center"/>
    </xf>
    <xf numFmtId="0" fontId="8" fillId="7" borderId="44" xfId="1" applyFont="1" applyFill="1" applyBorder="1" applyAlignment="1" applyProtection="1">
      <alignment horizontal="center"/>
    </xf>
    <xf numFmtId="0" fontId="8" fillId="7" borderId="42" xfId="1" applyFont="1" applyFill="1" applyBorder="1" applyAlignment="1" applyProtection="1">
      <alignment horizontal="center"/>
    </xf>
    <xf numFmtId="0" fontId="8" fillId="7" borderId="63" xfId="1" applyFont="1" applyFill="1" applyBorder="1" applyAlignment="1" applyProtection="1">
      <alignment horizontal="center"/>
    </xf>
    <xf numFmtId="0" fontId="8" fillId="15" borderId="45" xfId="1" applyFont="1" applyFill="1" applyBorder="1" applyAlignment="1" applyProtection="1">
      <alignment horizontal="center"/>
    </xf>
    <xf numFmtId="0" fontId="8" fillId="15" borderId="63" xfId="1" applyFont="1" applyFill="1" applyBorder="1" applyAlignment="1" applyProtection="1">
      <alignment horizontal="center"/>
    </xf>
    <xf numFmtId="0" fontId="8" fillId="5" borderId="40" xfId="1" applyFont="1" applyFill="1" applyBorder="1" applyProtection="1"/>
    <xf numFmtId="0" fontId="8" fillId="0" borderId="0" xfId="1" applyFont="1" applyAlignment="1" applyProtection="1">
      <alignment horizontal="right"/>
    </xf>
    <xf numFmtId="0" fontId="8" fillId="6" borderId="38" xfId="1" applyFont="1" applyFill="1" applyBorder="1" applyAlignment="1" applyProtection="1">
      <alignment horizontal="center"/>
    </xf>
    <xf numFmtId="0" fontId="8" fillId="13" borderId="40" xfId="1" applyFont="1" applyFill="1" applyBorder="1" applyAlignment="1" applyProtection="1">
      <alignment horizontal="center"/>
    </xf>
    <xf numFmtId="0" fontId="10" fillId="0" borderId="0" xfId="1" applyFont="1" applyFill="1" applyBorder="1" applyProtection="1"/>
    <xf numFmtId="0" fontId="10" fillId="0" borderId="0" xfId="1" applyFont="1" applyBorder="1" applyProtection="1"/>
    <xf numFmtId="0" fontId="11" fillId="0" borderId="0" xfId="1" applyFont="1" applyBorder="1" applyProtection="1"/>
    <xf numFmtId="0" fontId="10" fillId="0" borderId="0" xfId="1" applyFont="1" applyBorder="1" applyAlignment="1" applyProtection="1">
      <alignment horizontal="right"/>
    </xf>
    <xf numFmtId="0" fontId="8" fillId="0" borderId="0" xfId="2" applyFont="1" applyProtection="1"/>
    <xf numFmtId="0" fontId="8" fillId="10" borderId="44" xfId="1" applyFont="1" applyFill="1" applyBorder="1" applyAlignment="1" applyProtection="1">
      <alignment horizontal="center"/>
    </xf>
    <xf numFmtId="0" fontId="8" fillId="10" borderId="42" xfId="1" applyFont="1" applyFill="1" applyBorder="1" applyAlignment="1" applyProtection="1">
      <alignment horizontal="center"/>
    </xf>
    <xf numFmtId="0" fontId="8" fillId="12" borderId="6" xfId="1" applyFont="1" applyFill="1" applyBorder="1" applyAlignment="1" applyProtection="1">
      <alignment horizontal="center"/>
    </xf>
    <xf numFmtId="0" fontId="8" fillId="12" borderId="8" xfId="1" applyFont="1" applyFill="1" applyBorder="1" applyAlignment="1" applyProtection="1">
      <alignment horizontal="center"/>
    </xf>
    <xf numFmtId="0" fontId="8" fillId="16" borderId="44" xfId="1" applyFont="1" applyFill="1" applyBorder="1" applyAlignment="1" applyProtection="1">
      <alignment horizontal="center"/>
    </xf>
    <xf numFmtId="0" fontId="8" fillId="16" borderId="42" xfId="1" applyFont="1" applyFill="1" applyBorder="1" applyAlignment="1" applyProtection="1">
      <alignment horizontal="center"/>
    </xf>
    <xf numFmtId="0" fontId="8" fillId="16" borderId="43" xfId="1" applyFont="1" applyFill="1" applyBorder="1" applyAlignment="1" applyProtection="1">
      <alignment horizontal="center"/>
    </xf>
    <xf numFmtId="0" fontId="8" fillId="14" borderId="6" xfId="1" applyFont="1" applyFill="1" applyBorder="1" applyProtection="1"/>
    <xf numFmtId="0" fontId="8" fillId="14" borderId="7" xfId="1" applyFont="1" applyFill="1" applyBorder="1" applyAlignment="1" applyProtection="1">
      <alignment horizontal="center"/>
    </xf>
    <xf numFmtId="0" fontId="8" fillId="14" borderId="64" xfId="1" applyFont="1" applyFill="1" applyBorder="1" applyAlignment="1" applyProtection="1">
      <alignment horizontal="center"/>
    </xf>
    <xf numFmtId="0" fontId="8" fillId="10" borderId="6" xfId="1" applyFont="1" applyFill="1" applyBorder="1" applyAlignment="1" applyProtection="1">
      <alignment horizontal="center"/>
    </xf>
    <xf numFmtId="0" fontId="8" fillId="10" borderId="7" xfId="1" applyFont="1" applyFill="1" applyBorder="1" applyAlignment="1" applyProtection="1">
      <alignment horizontal="center"/>
    </xf>
    <xf numFmtId="0" fontId="8" fillId="10" borderId="64" xfId="1" applyFont="1" applyFill="1" applyBorder="1" applyAlignment="1" applyProtection="1">
      <alignment horizontal="center"/>
    </xf>
    <xf numFmtId="0" fontId="5" fillId="7" borderId="6" xfId="1" applyFont="1" applyFill="1" applyBorder="1" applyProtection="1"/>
    <xf numFmtId="0" fontId="5" fillId="7" borderId="7" xfId="1" applyFont="1" applyFill="1" applyBorder="1" applyProtection="1"/>
    <xf numFmtId="0" fontId="8" fillId="7" borderId="64" xfId="1" applyFont="1" applyFill="1" applyBorder="1" applyAlignment="1" applyProtection="1">
      <alignment horizontal="right"/>
    </xf>
    <xf numFmtId="0" fontId="8" fillId="7" borderId="42" xfId="1" applyFont="1" applyFill="1" applyBorder="1" applyAlignment="1" applyProtection="1">
      <alignment horizontal="left"/>
    </xf>
    <xf numFmtId="0" fontId="8" fillId="7" borderId="64" xfId="1" applyFont="1" applyFill="1" applyBorder="1" applyAlignment="1" applyProtection="1">
      <alignment horizontal="left"/>
    </xf>
    <xf numFmtId="0" fontId="8" fillId="7" borderId="43" xfId="1" applyFont="1" applyFill="1" applyBorder="1" applyAlignment="1" applyProtection="1">
      <alignment horizontal="center"/>
    </xf>
    <xf numFmtId="0" fontId="8" fillId="17" borderId="10" xfId="1" applyFont="1" applyFill="1" applyBorder="1" applyAlignment="1" applyProtection="1">
      <alignment horizontal="center"/>
    </xf>
    <xf numFmtId="0" fontId="8" fillId="17" borderId="7" xfId="1" applyFont="1" applyFill="1" applyBorder="1" applyAlignment="1" applyProtection="1">
      <alignment horizontal="center"/>
    </xf>
    <xf numFmtId="0" fontId="8" fillId="17" borderId="8" xfId="1" applyFont="1" applyFill="1" applyBorder="1" applyAlignment="1" applyProtection="1">
      <alignment horizontal="center"/>
    </xf>
    <xf numFmtId="0" fontId="8" fillId="5" borderId="43" xfId="1" applyFont="1" applyFill="1" applyBorder="1" applyProtection="1"/>
    <xf numFmtId="0" fontId="8" fillId="18" borderId="43" xfId="1" applyFont="1" applyFill="1" applyBorder="1" applyAlignment="1" applyProtection="1">
      <alignment horizontal="right"/>
    </xf>
    <xf numFmtId="0" fontId="8" fillId="19" borderId="6" xfId="1" applyFont="1" applyFill="1" applyBorder="1" applyAlignment="1" applyProtection="1">
      <alignment horizontal="center"/>
    </xf>
    <xf numFmtId="0" fontId="8" fillId="19" borderId="64" xfId="1" applyFont="1" applyFill="1" applyBorder="1" applyAlignment="1" applyProtection="1">
      <alignment horizontal="center"/>
    </xf>
    <xf numFmtId="0" fontId="8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5" fillId="20" borderId="44" xfId="1" applyFont="1" applyFill="1" applyBorder="1" applyAlignment="1" applyProtection="1">
      <alignment horizontal="center"/>
    </xf>
    <xf numFmtId="0" fontId="5" fillId="10" borderId="6" xfId="1" applyFont="1" applyFill="1" applyBorder="1" applyAlignment="1" applyProtection="1">
      <alignment horizontal="center"/>
    </xf>
    <xf numFmtId="0" fontId="5" fillId="10" borderId="8" xfId="1" applyFont="1" applyFill="1" applyBorder="1" applyAlignment="1" applyProtection="1">
      <alignment horizontal="center"/>
    </xf>
    <xf numFmtId="0" fontId="5" fillId="12" borderId="65" xfId="1" applyFont="1" applyFill="1" applyBorder="1" applyAlignment="1" applyProtection="1">
      <alignment horizontal="center"/>
    </xf>
    <xf numFmtId="0" fontId="5" fillId="12" borderId="66" xfId="1" applyFont="1" applyFill="1" applyBorder="1" applyAlignment="1" applyProtection="1">
      <alignment horizontal="center"/>
    </xf>
    <xf numFmtId="0" fontId="5" fillId="16" borderId="6" xfId="1" applyFont="1" applyFill="1" applyBorder="1" applyAlignment="1" applyProtection="1">
      <alignment horizontal="center"/>
    </xf>
    <xf numFmtId="0" fontId="5" fillId="16" borderId="7" xfId="1" applyFont="1" applyFill="1" applyBorder="1" applyAlignment="1" applyProtection="1">
      <alignment horizontal="center"/>
    </xf>
    <xf numFmtId="0" fontId="5" fillId="16" borderId="8" xfId="1" applyFont="1" applyFill="1" applyBorder="1" applyAlignment="1" applyProtection="1">
      <alignment horizontal="center"/>
    </xf>
    <xf numFmtId="0" fontId="5" fillId="21" borderId="38" xfId="1" applyFont="1" applyFill="1" applyBorder="1" applyAlignment="1" applyProtection="1">
      <alignment horizontal="center"/>
    </xf>
    <xf numFmtId="0" fontId="5" fillId="22" borderId="38" xfId="1" applyFont="1" applyFill="1" applyBorder="1" applyAlignment="1" applyProtection="1">
      <alignment horizontal="center"/>
    </xf>
    <xf numFmtId="0" fontId="5" fillId="9" borderId="6" xfId="1" applyFont="1" applyFill="1" applyBorder="1" applyAlignment="1" applyProtection="1">
      <alignment horizontal="center"/>
    </xf>
    <xf numFmtId="0" fontId="5" fillId="9" borderId="8" xfId="1" applyFont="1" applyFill="1" applyBorder="1" applyAlignment="1" applyProtection="1">
      <alignment horizontal="center"/>
    </xf>
    <xf numFmtId="0" fontId="5" fillId="9" borderId="10" xfId="1" applyFont="1" applyFill="1" applyBorder="1" applyAlignment="1" applyProtection="1">
      <alignment horizontal="center"/>
    </xf>
    <xf numFmtId="0" fontId="5" fillId="13" borderId="44" xfId="1" applyFont="1" applyFill="1" applyBorder="1" applyAlignment="1" applyProtection="1">
      <alignment horizontal="center"/>
    </xf>
    <xf numFmtId="0" fontId="5" fillId="13" borderId="64" xfId="1" applyFont="1" applyFill="1" applyBorder="1" applyAlignment="1" applyProtection="1">
      <alignment horizontal="center"/>
    </xf>
    <xf numFmtId="0" fontId="5" fillId="13" borderId="8" xfId="1" applyFont="1" applyFill="1" applyBorder="1" applyAlignment="1" applyProtection="1">
      <alignment horizontal="center"/>
    </xf>
    <xf numFmtId="0" fontId="5" fillId="13" borderId="7" xfId="1" applyFont="1" applyFill="1" applyBorder="1" applyAlignment="1" applyProtection="1">
      <alignment horizontal="center"/>
    </xf>
    <xf numFmtId="0" fontId="5" fillId="14" borderId="6" xfId="1" applyFont="1" applyFill="1" applyBorder="1" applyAlignment="1" applyProtection="1">
      <alignment horizontal="center"/>
    </xf>
    <xf numFmtId="0" fontId="5" fillId="14" borderId="7" xfId="1" applyFont="1" applyFill="1" applyBorder="1" applyAlignment="1" applyProtection="1">
      <alignment horizontal="center"/>
    </xf>
    <xf numFmtId="0" fontId="5" fillId="14" borderId="64" xfId="1" applyFont="1" applyFill="1" applyBorder="1" applyAlignment="1" applyProtection="1">
      <alignment horizontal="center"/>
    </xf>
    <xf numFmtId="0" fontId="5" fillId="10" borderId="7" xfId="1" applyFont="1" applyFill="1" applyBorder="1" applyAlignment="1" applyProtection="1">
      <alignment horizontal="center"/>
    </xf>
    <xf numFmtId="0" fontId="5" fillId="10" borderId="64" xfId="1" applyFont="1" applyFill="1" applyBorder="1" applyAlignment="1" applyProtection="1">
      <alignment horizontal="center"/>
    </xf>
    <xf numFmtId="0" fontId="5" fillId="7" borderId="6" xfId="1" applyFont="1" applyFill="1" applyBorder="1" applyAlignment="1" applyProtection="1">
      <alignment horizontal="center"/>
    </xf>
    <xf numFmtId="0" fontId="5" fillId="7" borderId="7" xfId="1" applyFont="1" applyFill="1" applyBorder="1" applyAlignment="1" applyProtection="1">
      <alignment horizontal="center"/>
    </xf>
    <xf numFmtId="0" fontId="5" fillId="7" borderId="64" xfId="1" applyFont="1" applyFill="1" applyBorder="1" applyAlignment="1" applyProtection="1">
      <alignment horizontal="center"/>
    </xf>
    <xf numFmtId="0" fontId="5" fillId="7" borderId="66" xfId="1" applyFont="1" applyFill="1" applyBorder="1" applyAlignment="1" applyProtection="1">
      <alignment horizontal="center"/>
    </xf>
    <xf numFmtId="0" fontId="5" fillId="17" borderId="6" xfId="1" applyFont="1" applyFill="1" applyBorder="1" applyProtection="1"/>
    <xf numFmtId="0" fontId="5" fillId="17" borderId="7" xfId="1" applyFont="1" applyFill="1" applyBorder="1" applyAlignment="1" applyProtection="1">
      <alignment horizontal="center"/>
    </xf>
    <xf numFmtId="0" fontId="5" fillId="17" borderId="8" xfId="1" applyFont="1" applyFill="1" applyBorder="1" applyAlignment="1" applyProtection="1">
      <alignment horizontal="center"/>
    </xf>
    <xf numFmtId="0" fontId="5" fillId="5" borderId="43" xfId="1" applyFont="1" applyFill="1" applyBorder="1" applyAlignment="1" applyProtection="1">
      <alignment horizontal="center"/>
    </xf>
    <xf numFmtId="0" fontId="5" fillId="18" borderId="42" xfId="1" applyFont="1" applyFill="1" applyBorder="1" applyAlignment="1" applyProtection="1">
      <alignment horizontal="center"/>
    </xf>
    <xf numFmtId="0" fontId="5" fillId="6" borderId="38" xfId="1" applyFont="1" applyFill="1" applyBorder="1" applyAlignment="1" applyProtection="1">
      <alignment horizontal="center"/>
    </xf>
    <xf numFmtId="0" fontId="5" fillId="19" borderId="6" xfId="1" applyFont="1" applyFill="1" applyBorder="1" applyProtection="1"/>
    <xf numFmtId="0" fontId="5" fillId="19" borderId="64" xfId="1" applyFont="1" applyFill="1" applyBorder="1" applyProtection="1"/>
    <xf numFmtId="0" fontId="5" fillId="13" borderId="38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3" fillId="0" borderId="0" xfId="1" applyFont="1" applyBorder="1" applyProtection="1"/>
    <xf numFmtId="0" fontId="14" fillId="0" borderId="0" xfId="1" applyFont="1" applyBorder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Border="1" applyAlignment="1" applyProtection="1">
      <alignment horizontal="center"/>
    </xf>
    <xf numFmtId="0" fontId="13" fillId="0" borderId="0" xfId="1" applyFont="1" applyFill="1" applyBorder="1" applyProtection="1"/>
    <xf numFmtId="0" fontId="5" fillId="0" borderId="0" xfId="2" applyFont="1" applyProtection="1"/>
    <xf numFmtId="0" fontId="5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5" fillId="0" borderId="0" xfId="1" applyFont="1" applyFill="1" applyBorder="1" applyProtection="1"/>
    <xf numFmtId="0" fontId="16" fillId="0" borderId="0" xfId="1" applyFont="1" applyBorder="1" applyProtection="1"/>
    <xf numFmtId="0" fontId="17" fillId="0" borderId="0" xfId="1" applyFont="1" applyBorder="1" applyProtection="1"/>
    <xf numFmtId="0" fontId="16" fillId="0" borderId="0" xfId="1" applyFont="1" applyBorder="1" applyAlignment="1" applyProtection="1">
      <alignment horizontal="right"/>
    </xf>
    <xf numFmtId="0" fontId="16" fillId="0" borderId="0" xfId="1" applyFont="1" applyFill="1" applyBorder="1" applyProtection="1"/>
    <xf numFmtId="0" fontId="4" fillId="0" borderId="0" xfId="2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6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6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0" fontId="16" fillId="3" borderId="72" xfId="1" applyFont="1" applyFill="1" applyBorder="1" applyProtection="1"/>
    <xf numFmtId="0" fontId="16" fillId="3" borderId="73" xfId="1" applyFont="1" applyFill="1" applyBorder="1" applyProtection="1"/>
    <xf numFmtId="0" fontId="16" fillId="7" borderId="74" xfId="1" applyFont="1" applyFill="1" applyBorder="1" applyAlignment="1" applyProtection="1">
      <alignment horizontal="center"/>
    </xf>
    <xf numFmtId="0" fontId="16" fillId="7" borderId="75" xfId="1" applyFont="1" applyFill="1" applyBorder="1" applyAlignment="1" applyProtection="1">
      <alignment horizontal="center"/>
    </xf>
    <xf numFmtId="0" fontId="16" fillId="7" borderId="76" xfId="1" applyFont="1" applyFill="1" applyBorder="1" applyAlignment="1" applyProtection="1">
      <alignment horizontal="center"/>
    </xf>
    <xf numFmtId="0" fontId="15" fillId="7" borderId="77" xfId="1" applyFont="1" applyFill="1" applyBorder="1" applyAlignment="1" applyProtection="1">
      <alignment horizontal="center"/>
    </xf>
    <xf numFmtId="0" fontId="15" fillId="7" borderId="78" xfId="1" applyFont="1" applyFill="1" applyBorder="1" applyAlignment="1" applyProtection="1">
      <alignment horizontal="center"/>
    </xf>
    <xf numFmtId="0" fontId="16" fillId="7" borderId="79" xfId="1" applyFont="1" applyFill="1" applyBorder="1" applyAlignment="1" applyProtection="1">
      <alignment horizontal="center"/>
    </xf>
    <xf numFmtId="0" fontId="16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6" fillId="3" borderId="81" xfId="1" applyFont="1" applyFill="1" applyBorder="1" applyProtection="1"/>
    <xf numFmtId="0" fontId="16" fillId="3" borderId="82" xfId="1" applyFont="1" applyFill="1" applyBorder="1" applyProtection="1"/>
    <xf numFmtId="0" fontId="16" fillId="3" borderId="83" xfId="1" applyFont="1" applyFill="1" applyBorder="1" applyProtection="1"/>
    <xf numFmtId="0" fontId="16" fillId="3" borderId="84" xfId="1" applyFont="1" applyFill="1" applyBorder="1" applyProtection="1"/>
    <xf numFmtId="0" fontId="15" fillId="0" borderId="85" xfId="1" applyFont="1" applyFill="1" applyBorder="1" applyProtection="1"/>
    <xf numFmtId="0" fontId="15" fillId="0" borderId="86" xfId="1" applyFont="1" applyFill="1" applyBorder="1" applyProtection="1"/>
    <xf numFmtId="0" fontId="16" fillId="3" borderId="87" xfId="1" applyFont="1" applyFill="1" applyBorder="1" applyProtection="1"/>
    <xf numFmtId="0" fontId="8" fillId="0" borderId="0" xfId="1" applyFont="1" applyFill="1" applyBorder="1" applyAlignment="1" applyProtection="1">
      <alignment vertical="center"/>
    </xf>
    <xf numFmtId="0" fontId="8" fillId="23" borderId="44" xfId="1" applyFont="1" applyFill="1" applyBorder="1" applyAlignment="1" applyProtection="1">
      <alignment horizontal="center" vertical="center"/>
    </xf>
    <xf numFmtId="0" fontId="8" fillId="23" borderId="43" xfId="1" applyFont="1" applyFill="1" applyBorder="1" applyAlignment="1" applyProtection="1">
      <alignment horizontal="center" vertical="center"/>
    </xf>
    <xf numFmtId="0" fontId="8" fillId="24" borderId="44" xfId="1" applyFont="1" applyFill="1" applyBorder="1" applyAlignment="1" applyProtection="1">
      <alignment horizontal="center" vertical="center" wrapText="1"/>
    </xf>
    <xf numFmtId="0" fontId="8" fillId="24" borderId="42" xfId="1" applyFont="1" applyFill="1" applyBorder="1" applyAlignment="1" applyProtection="1">
      <alignment horizontal="center" vertical="center"/>
    </xf>
    <xf numFmtId="0" fontId="8" fillId="24" borderId="43" xfId="1" applyFont="1" applyFill="1" applyBorder="1" applyAlignment="1" applyProtection="1">
      <alignment horizontal="center" vertical="center"/>
    </xf>
    <xf numFmtId="0" fontId="8" fillId="25" borderId="44" xfId="1" applyFont="1" applyFill="1" applyBorder="1" applyAlignment="1" applyProtection="1">
      <alignment horizontal="center" vertical="center"/>
    </xf>
    <xf numFmtId="0" fontId="8" fillId="25" borderId="42" xfId="1" applyFont="1" applyFill="1" applyBorder="1" applyAlignment="1" applyProtection="1">
      <alignment horizontal="center" vertical="center"/>
    </xf>
    <xf numFmtId="0" fontId="8" fillId="26" borderId="44" xfId="1" applyFont="1" applyFill="1" applyBorder="1" applyAlignment="1" applyProtection="1">
      <alignment horizontal="center" vertical="center"/>
    </xf>
    <xf numFmtId="0" fontId="8" fillId="26" borderId="42" xfId="1" applyFont="1" applyFill="1" applyBorder="1" applyAlignment="1" applyProtection="1">
      <alignment horizontal="center" vertical="center"/>
    </xf>
    <xf numFmtId="0" fontId="8" fillId="26" borderId="43" xfId="1" applyFont="1" applyFill="1" applyBorder="1" applyAlignment="1" applyProtection="1">
      <alignment horizontal="center" vertical="center"/>
    </xf>
    <xf numFmtId="0" fontId="8" fillId="27" borderId="39" xfId="1" applyFont="1" applyFill="1" applyBorder="1" applyAlignment="1" applyProtection="1">
      <alignment horizontal="center" vertical="center" wrapText="1"/>
    </xf>
    <xf numFmtId="0" fontId="8" fillId="27" borderId="45" xfId="1" applyFont="1" applyFill="1" applyBorder="1" applyAlignment="1" applyProtection="1">
      <alignment horizontal="center" vertical="center"/>
    </xf>
    <xf numFmtId="0" fontId="8" fillId="27" borderId="63" xfId="1" applyFont="1" applyFill="1" applyBorder="1" applyAlignment="1" applyProtection="1">
      <alignment horizontal="center" vertical="center"/>
    </xf>
    <xf numFmtId="0" fontId="8" fillId="28" borderId="39" xfId="1" applyFont="1" applyFill="1" applyBorder="1" applyAlignment="1" applyProtection="1">
      <alignment horizontal="center" vertical="center"/>
    </xf>
    <xf numFmtId="0" fontId="8" fillId="28" borderId="45" xfId="1" applyFont="1" applyFill="1" applyBorder="1" applyAlignment="1" applyProtection="1">
      <alignment horizontal="center" vertical="center"/>
    </xf>
    <xf numFmtId="0" fontId="8" fillId="28" borderId="63" xfId="1" applyFont="1" applyFill="1" applyBorder="1" applyAlignment="1" applyProtection="1">
      <alignment horizontal="center" vertical="center"/>
    </xf>
    <xf numFmtId="0" fontId="8" fillId="29" borderId="39" xfId="1" applyFont="1" applyFill="1" applyBorder="1" applyAlignment="1" applyProtection="1">
      <alignment horizontal="center" vertical="center"/>
    </xf>
    <xf numFmtId="0" fontId="8" fillId="29" borderId="45" xfId="1" applyFont="1" applyFill="1" applyBorder="1" applyAlignment="1" applyProtection="1">
      <alignment horizontal="center" vertical="center"/>
    </xf>
    <xf numFmtId="0" fontId="8" fillId="29" borderId="63" xfId="1" applyFont="1" applyFill="1" applyBorder="1" applyAlignment="1" applyProtection="1">
      <alignment horizontal="center" vertical="center"/>
    </xf>
    <xf numFmtId="0" fontId="8" fillId="30" borderId="44" xfId="1" applyFont="1" applyFill="1" applyBorder="1" applyAlignment="1" applyProtection="1">
      <alignment horizontal="center" vertical="center" wrapText="1"/>
    </xf>
    <xf numFmtId="0" fontId="8" fillId="31" borderId="6" xfId="1" applyFont="1" applyFill="1" applyBorder="1" applyAlignment="1" applyProtection="1">
      <alignment horizontal="center" vertical="center" wrapText="1"/>
    </xf>
    <xf numFmtId="0" fontId="8" fillId="32" borderId="8" xfId="1" applyFont="1" applyFill="1" applyBorder="1" applyAlignment="1" applyProtection="1">
      <alignment horizontal="center" vertical="center" wrapText="1"/>
    </xf>
    <xf numFmtId="0" fontId="8" fillId="33" borderId="42" xfId="1" applyFont="1" applyFill="1" applyBorder="1" applyAlignment="1" applyProtection="1">
      <alignment horizontal="center" vertical="center"/>
    </xf>
    <xf numFmtId="0" fontId="8" fillId="33" borderId="43" xfId="1" applyFont="1" applyFill="1" applyBorder="1" applyAlignment="1" applyProtection="1">
      <alignment horizontal="center" vertical="center"/>
    </xf>
    <xf numFmtId="0" fontId="8" fillId="34" borderId="44" xfId="1" applyFont="1" applyFill="1" applyBorder="1" applyAlignment="1" applyProtection="1">
      <alignment horizontal="center" vertical="center"/>
    </xf>
    <xf numFmtId="0" fontId="8" fillId="34" borderId="42" xfId="1" applyFont="1" applyFill="1" applyBorder="1" applyAlignment="1" applyProtection="1">
      <alignment horizontal="center" vertical="center"/>
    </xf>
    <xf numFmtId="0" fontId="8" fillId="35" borderId="40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8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9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20" fillId="0" borderId="0" xfId="1" applyFont="1" applyFill="1" applyBorder="1" applyProtection="1"/>
    <xf numFmtId="0" fontId="20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2" fillId="0" borderId="0" xfId="1" applyFont="1" applyFill="1" applyBorder="1" applyProtection="1"/>
    <xf numFmtId="0" fontId="22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6" fillId="0" borderId="0" xfId="1" applyFont="1" applyFill="1" applyBorder="1" applyProtection="1"/>
  </cellXfs>
  <cellStyles count="3">
    <cellStyle name="Standard" xfId="0" builtinId="0"/>
    <cellStyle name="Standard 2" xfId="1"/>
    <cellStyle name="Standard 3" xfId="2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-4.3207773584679234</c:v>
                </c:pt>
                <c:pt idx="1">
                  <c:v>18.320777358467922</c:v>
                </c:pt>
                <c:pt idx="2">
                  <c:v>18.320777358467922</c:v>
                </c:pt>
                <c:pt idx="3">
                  <c:v>-4.3207773584679234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16.320777358467922</c:v>
                </c:pt>
                <c:pt idx="1">
                  <c:v>16.320777358467922</c:v>
                </c:pt>
                <c:pt idx="2">
                  <c:v>-6.3207773584679234</c:v>
                </c:pt>
                <c:pt idx="3">
                  <c:v>-6.3207773584679234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58-4D2A-88EF-56AF2BE78D2C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58-4D2A-88EF-56AF2BE78D2C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58-4D2A-88EF-56AF2BE78D2C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58-4D2A-88EF-56AF2BE78D2C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58-4D2A-88EF-56AF2BE78D2C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58-4D2A-88EF-56AF2BE78D2C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58-4D2A-88EF-56AF2BE78D2C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58-4D2A-88EF-56AF2BE78D2C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958-4D2A-88EF-56AF2BE78D2C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958-4D2A-88EF-56AF2BE78D2C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958-4D2A-88EF-56AF2BE78D2C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958-4D2A-88EF-56AF2BE78D2C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958-4D2A-88EF-56AF2BE78D2C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958-4D2A-88EF-56AF2BE78D2C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958-4D2A-88EF-56AF2BE78D2C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958-4D2A-88EF-56AF2BE78D2C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958-4D2A-88EF-56AF2BE78D2C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958-4D2A-88EF-56AF2BE78D2C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958-4D2A-88EF-56AF2BE78D2C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958-4D2A-88EF-56AF2BE78D2C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958-4D2A-88EF-56AF2BE78D2C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958-4D2A-88EF-56AF2BE78D2C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958-4D2A-88EF-56AF2BE78D2C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958-4D2A-88EF-56AF2BE78D2C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958-4D2A-88EF-56AF2BE78D2C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958-4D2A-88EF-56AF2BE78D2C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958-4D2A-88EF-56AF2BE78D2C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958-4D2A-88EF-56AF2BE78D2C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958-4D2A-88EF-56AF2BE78D2C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958-4D2A-88EF-56AF2BE78D2C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958-4D2A-88EF-56AF2BE78D2C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958-4D2A-88EF-56AF2BE78D2C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958-4D2A-88EF-56AF2BE78D2C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958-4D2A-88EF-56AF2BE78D2C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958-4D2A-88EF-56AF2BE78D2C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958-4D2A-88EF-56AF2BE78D2C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958-4D2A-88EF-56AF2BE78D2C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958-4D2A-88EF-56AF2BE78D2C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958-4D2A-88EF-56AF2BE78D2C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958-4D2A-88EF-56AF2BE78D2C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958-4D2A-88EF-56AF2BE78D2C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958-4D2A-88EF-56AF2BE78D2C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958-4D2A-88EF-56AF2BE78D2C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958-4D2A-88EF-56AF2BE78D2C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958-4D2A-88EF-56AF2BE78D2C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958-4D2A-88EF-56AF2BE78D2C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958-4D2A-88EF-56AF2BE78D2C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958-4D2A-88EF-56AF2BE78D2C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958-4D2A-88EF-56AF2BE78D2C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958-4D2A-88EF-56AF2BE78D2C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958-4D2A-88EF-56AF2BE78D2C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958-4D2A-88EF-56AF2BE78D2C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2958-4D2A-88EF-56AF2BE78D2C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2958-4D2A-88EF-56AF2BE78D2C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958-4D2A-88EF-56AF2BE78D2C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2958-4D2A-88EF-56AF2BE78D2C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2958-4D2A-88EF-56AF2BE78D2C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2958-4D2A-88EF-56AF2BE78D2C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2958-4D2A-88EF-56AF2BE78D2C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2958-4D2A-88EF-56AF2BE78D2C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2958-4D2A-88EF-56AF2BE78D2C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2958-4D2A-88EF-56AF2BE78D2C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2958-4D2A-88EF-56AF2BE78D2C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2958-4D2A-88EF-56AF2BE78D2C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2958-4D2A-88EF-56AF2BE78D2C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2958-4D2A-88EF-56AF2BE78D2C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2958-4D2A-88EF-56AF2BE78D2C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2958-4D2A-88EF-56AF2BE78D2C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2958-4D2A-88EF-56AF2BE78D2C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2958-4D2A-88EF-56AF2BE78D2C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2958-4D2A-88EF-56AF2BE78D2C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2958-4D2A-88EF-56AF2BE78D2C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2958-4D2A-88EF-56AF2BE78D2C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2958-4D2A-88EF-56AF2BE78D2C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2958-4D2A-88EF-56AF2BE78D2C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2958-4D2A-88EF-56AF2BE78D2C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2958-4D2A-88EF-56AF2BE78D2C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2958-4D2A-88EF-56AF2BE78D2C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2958-4D2A-88EF-56AF2BE78D2C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2958-4D2A-88EF-56AF2BE78D2C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2958-4D2A-88EF-56AF2BE78D2C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2958-4D2A-88EF-56AF2BE78D2C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2958-4D2A-88EF-56AF2BE78D2C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2958-4D2A-88EF-56AF2BE78D2C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2958-4D2A-88EF-56AF2BE78D2C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2958-4D2A-88EF-56AF2BE78D2C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2958-4D2A-88EF-56AF2BE78D2C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2958-4D2A-88EF-56AF2BE78D2C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2958-4D2A-88EF-56AF2BE78D2C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2958-4D2A-88EF-56AF2BE78D2C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2958-4D2A-88EF-56AF2BE78D2C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2958-4D2A-88EF-56AF2BE78D2C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2958-4D2A-88EF-56AF2BE78D2C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2958-4D2A-88EF-56AF2BE78D2C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2958-4D2A-88EF-56AF2BE78D2C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2958-4D2A-88EF-56AF2BE78D2C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2958-4D2A-88EF-56AF2BE78D2C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2958-4D2A-88EF-56AF2BE78D2C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2958-4D2A-88EF-56AF2BE78D2C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2958-4D2A-88EF-56AF2BE78D2C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2958-4D2A-88EF-56AF2BE78D2C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2958-4D2A-88EF-56AF2BE78D2C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2958-4D2A-88EF-56AF2BE78D2C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2958-4D2A-88EF-56AF2BE78D2C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2958-4D2A-88EF-56AF2BE78D2C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2958-4D2A-88EF-56AF2BE78D2C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2958-4D2A-88EF-56AF2BE78D2C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2958-4D2A-88EF-56AF2BE78D2C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2958-4D2A-88EF-56AF2BE78D2C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2958-4D2A-88EF-56AF2BE78D2C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2958-4D2A-88EF-56AF2BE78D2C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2958-4D2A-88EF-56AF2BE78D2C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2958-4D2A-88EF-56AF2BE78D2C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2958-4D2A-88EF-56AF2BE78D2C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2958-4D2A-88EF-56AF2BE78D2C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2958-4D2A-88EF-56AF2BE78D2C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2958-4D2A-88EF-56AF2BE78D2C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2958-4D2A-88EF-56AF2BE78D2C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2958-4D2A-88EF-56AF2BE78D2C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2958-4D2A-88EF-56AF2BE78D2C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-0.66037667924596222</c:v>
                </c:pt>
                <c:pt idx="1">
                  <c:v>-0.66037667924596222</c:v>
                </c:pt>
                <c:pt idx="2">
                  <c:v>-0.54716890566128296</c:v>
                </c:pt>
                <c:pt idx="3">
                  <c:v>-0.77358445283064148</c:v>
                </c:pt>
                <c:pt idx="4">
                  <c:v>-0.66037667924596222</c:v>
                </c:pt>
                <c:pt idx="5">
                  <c:v>6.660376679245962</c:v>
                </c:pt>
                <c:pt idx="6">
                  <c:v>6.660376679245962</c:v>
                </c:pt>
                <c:pt idx="7">
                  <c:v>6.660376679245962</c:v>
                </c:pt>
                <c:pt idx="8">
                  <c:v>6.660376679245962</c:v>
                </c:pt>
                <c:pt idx="9">
                  <c:v>6.773584452830641</c:v>
                </c:pt>
                <c:pt idx="10">
                  <c:v>6.547168905661283</c:v>
                </c:pt>
                <c:pt idx="11">
                  <c:v>6.660376679245962</c:v>
                </c:pt>
                <c:pt idx="12">
                  <c:v>6.660376679245962</c:v>
                </c:pt>
                <c:pt idx="13">
                  <c:v>6.660376679245962</c:v>
                </c:pt>
                <c:pt idx="14">
                  <c:v>6.660376679245962</c:v>
                </c:pt>
                <c:pt idx="15">
                  <c:v>6.660376679245962</c:v>
                </c:pt>
                <c:pt idx="16">
                  <c:v>-0.66037667924596222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-1.4717010566008302</c:v>
                </c:pt>
                <c:pt idx="1">
                  <c:v>-0.33962332075403773</c:v>
                </c:pt>
                <c:pt idx="2">
                  <c:v>-0.73585052830041509</c:v>
                </c:pt>
                <c:pt idx="3">
                  <c:v>-0.73585052830041509</c:v>
                </c:pt>
                <c:pt idx="4">
                  <c:v>-0.33962332075403773</c:v>
                </c:pt>
                <c:pt idx="5">
                  <c:v>-0.33962332075403773</c:v>
                </c:pt>
                <c:pt idx="6">
                  <c:v>-0.33962332075403773</c:v>
                </c:pt>
                <c:pt idx="7">
                  <c:v>-0.33962332075403773</c:v>
                </c:pt>
                <c:pt idx="8">
                  <c:v>-0.33962332075403773</c:v>
                </c:pt>
                <c:pt idx="9">
                  <c:v>-0.73585052830041509</c:v>
                </c:pt>
                <c:pt idx="10">
                  <c:v>-0.73585052830041509</c:v>
                </c:pt>
                <c:pt idx="11">
                  <c:v>-0.33962332075403773</c:v>
                </c:pt>
                <c:pt idx="12">
                  <c:v>-1.4717010566008302</c:v>
                </c:pt>
                <c:pt idx="13">
                  <c:v>-1.4717010566008302</c:v>
                </c:pt>
                <c:pt idx="14">
                  <c:v>-1.4717010566008302</c:v>
                </c:pt>
                <c:pt idx="15">
                  <c:v>-1.4717010566008302</c:v>
                </c:pt>
                <c:pt idx="16">
                  <c:v>-1.4717010566008302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2958-4D2A-88EF-56AF2BE78D2C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2958-4D2A-88EF-56AF2BE78D2C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7.339623320754038</c:v>
                </c:pt>
                <c:pt idx="1">
                  <c:v>7.339623320754038</c:v>
                </c:pt>
                <c:pt idx="2">
                  <c:v>7.452831094338717</c:v>
                </c:pt>
                <c:pt idx="3">
                  <c:v>7.226415547169359</c:v>
                </c:pt>
                <c:pt idx="4">
                  <c:v>7.339623320754038</c:v>
                </c:pt>
                <c:pt idx="5">
                  <c:v>14.660376679245962</c:v>
                </c:pt>
                <c:pt idx="6">
                  <c:v>14.660376679245962</c:v>
                </c:pt>
                <c:pt idx="7">
                  <c:v>14.660376679245962</c:v>
                </c:pt>
                <c:pt idx="8">
                  <c:v>14.660376679245962</c:v>
                </c:pt>
                <c:pt idx="9">
                  <c:v>14.773584452830642</c:v>
                </c:pt>
                <c:pt idx="10">
                  <c:v>14.547168905661282</c:v>
                </c:pt>
                <c:pt idx="11">
                  <c:v>14.660376679245962</c:v>
                </c:pt>
                <c:pt idx="12">
                  <c:v>14.660376679245962</c:v>
                </c:pt>
                <c:pt idx="13">
                  <c:v>14.660376679245962</c:v>
                </c:pt>
                <c:pt idx="14">
                  <c:v>14.660376679245962</c:v>
                </c:pt>
                <c:pt idx="15">
                  <c:v>14.660376679245962</c:v>
                </c:pt>
                <c:pt idx="16">
                  <c:v>7.339623320754038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3.5282989433991698</c:v>
                </c:pt>
                <c:pt idx="1">
                  <c:v>4.660376679245962</c:v>
                </c:pt>
                <c:pt idx="2">
                  <c:v>4.2641494716995849</c:v>
                </c:pt>
                <c:pt idx="3">
                  <c:v>4.2641494716995849</c:v>
                </c:pt>
                <c:pt idx="4">
                  <c:v>4.660376679245962</c:v>
                </c:pt>
                <c:pt idx="5">
                  <c:v>4.660376679245962</c:v>
                </c:pt>
                <c:pt idx="6">
                  <c:v>4.660376679245962</c:v>
                </c:pt>
                <c:pt idx="7">
                  <c:v>4.660376679245962</c:v>
                </c:pt>
                <c:pt idx="8">
                  <c:v>4.660376679245962</c:v>
                </c:pt>
                <c:pt idx="9">
                  <c:v>4.2641494716995849</c:v>
                </c:pt>
                <c:pt idx="10">
                  <c:v>4.2641494716995849</c:v>
                </c:pt>
                <c:pt idx="11">
                  <c:v>4.660376679245962</c:v>
                </c:pt>
                <c:pt idx="12">
                  <c:v>3.5282989433991698</c:v>
                </c:pt>
                <c:pt idx="13">
                  <c:v>3.5282989433991698</c:v>
                </c:pt>
                <c:pt idx="14">
                  <c:v>3.5282989433991698</c:v>
                </c:pt>
                <c:pt idx="15">
                  <c:v>3.5282989433991698</c:v>
                </c:pt>
                <c:pt idx="16">
                  <c:v>3.5282989433991698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2958-4D2A-88EF-56AF2BE78D2C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-0.66037667924596222</c:v>
                </c:pt>
                <c:pt idx="1">
                  <c:v>-0.66037667924596222</c:v>
                </c:pt>
                <c:pt idx="2">
                  <c:v>-0.54716890566128296</c:v>
                </c:pt>
                <c:pt idx="3">
                  <c:v>-0.77358445283064148</c:v>
                </c:pt>
                <c:pt idx="4">
                  <c:v>-0.66037667924596222</c:v>
                </c:pt>
                <c:pt idx="5">
                  <c:v>6.660376679245962</c:v>
                </c:pt>
                <c:pt idx="6">
                  <c:v>6.660376679245962</c:v>
                </c:pt>
                <c:pt idx="7">
                  <c:v>6.660376679245962</c:v>
                </c:pt>
                <c:pt idx="8">
                  <c:v>6.660376679245962</c:v>
                </c:pt>
                <c:pt idx="9">
                  <c:v>6.773584452830641</c:v>
                </c:pt>
                <c:pt idx="10">
                  <c:v>6.547168905661283</c:v>
                </c:pt>
                <c:pt idx="11">
                  <c:v>6.660376679245962</c:v>
                </c:pt>
                <c:pt idx="12">
                  <c:v>6.660376679245962</c:v>
                </c:pt>
                <c:pt idx="13">
                  <c:v>6.660376679245962</c:v>
                </c:pt>
                <c:pt idx="14">
                  <c:v>6.660376679245962</c:v>
                </c:pt>
                <c:pt idx="15">
                  <c:v>6.660376679245962</c:v>
                </c:pt>
                <c:pt idx="16">
                  <c:v>-0.66037667924596222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8.5282989433991698</c:v>
                </c:pt>
                <c:pt idx="1">
                  <c:v>9.660376679245962</c:v>
                </c:pt>
                <c:pt idx="2">
                  <c:v>9.264149471699584</c:v>
                </c:pt>
                <c:pt idx="3">
                  <c:v>9.264149471699584</c:v>
                </c:pt>
                <c:pt idx="4">
                  <c:v>9.660376679245962</c:v>
                </c:pt>
                <c:pt idx="5">
                  <c:v>9.660376679245962</c:v>
                </c:pt>
                <c:pt idx="6">
                  <c:v>9.660376679245962</c:v>
                </c:pt>
                <c:pt idx="7">
                  <c:v>9.660376679245962</c:v>
                </c:pt>
                <c:pt idx="8">
                  <c:v>9.660376679245962</c:v>
                </c:pt>
                <c:pt idx="9">
                  <c:v>9.264149471699584</c:v>
                </c:pt>
                <c:pt idx="10">
                  <c:v>9.264149471699584</c:v>
                </c:pt>
                <c:pt idx="11">
                  <c:v>9.660376679245962</c:v>
                </c:pt>
                <c:pt idx="12">
                  <c:v>8.5282989433991698</c:v>
                </c:pt>
                <c:pt idx="13">
                  <c:v>8.5282989433991698</c:v>
                </c:pt>
                <c:pt idx="14">
                  <c:v>8.5282989433991698</c:v>
                </c:pt>
                <c:pt idx="15">
                  <c:v>8.5282989433991698</c:v>
                </c:pt>
                <c:pt idx="16">
                  <c:v>8.5282989433991698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2958-4D2A-88EF-56AF2BE78D2C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7.339623320754038</c:v>
                </c:pt>
                <c:pt idx="1">
                  <c:v>7.339623320754038</c:v>
                </c:pt>
                <c:pt idx="2">
                  <c:v>7.452831094338717</c:v>
                </c:pt>
                <c:pt idx="3">
                  <c:v>7.226415547169359</c:v>
                </c:pt>
                <c:pt idx="4">
                  <c:v>7.339623320754038</c:v>
                </c:pt>
                <c:pt idx="5">
                  <c:v>14.660376679245962</c:v>
                </c:pt>
                <c:pt idx="6">
                  <c:v>14.660376679245962</c:v>
                </c:pt>
                <c:pt idx="7">
                  <c:v>14.660376679245962</c:v>
                </c:pt>
                <c:pt idx="8">
                  <c:v>14.660376679245962</c:v>
                </c:pt>
                <c:pt idx="9">
                  <c:v>14.773584452830642</c:v>
                </c:pt>
                <c:pt idx="10">
                  <c:v>14.547168905661282</c:v>
                </c:pt>
                <c:pt idx="11">
                  <c:v>14.660376679245962</c:v>
                </c:pt>
                <c:pt idx="12">
                  <c:v>14.660376679245962</c:v>
                </c:pt>
                <c:pt idx="13">
                  <c:v>14.660376679245962</c:v>
                </c:pt>
                <c:pt idx="14">
                  <c:v>14.660376679245962</c:v>
                </c:pt>
                <c:pt idx="15">
                  <c:v>14.660376679245962</c:v>
                </c:pt>
                <c:pt idx="16">
                  <c:v>7.339623320754038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8.5282989433991698</c:v>
                </c:pt>
                <c:pt idx="1">
                  <c:v>9.660376679245962</c:v>
                </c:pt>
                <c:pt idx="2">
                  <c:v>9.264149471699584</c:v>
                </c:pt>
                <c:pt idx="3">
                  <c:v>9.264149471699584</c:v>
                </c:pt>
                <c:pt idx="4">
                  <c:v>9.660376679245962</c:v>
                </c:pt>
                <c:pt idx="5">
                  <c:v>9.660376679245962</c:v>
                </c:pt>
                <c:pt idx="6">
                  <c:v>9.660376679245962</c:v>
                </c:pt>
                <c:pt idx="7">
                  <c:v>9.660376679245962</c:v>
                </c:pt>
                <c:pt idx="8">
                  <c:v>9.660376679245962</c:v>
                </c:pt>
                <c:pt idx="9">
                  <c:v>9.264149471699584</c:v>
                </c:pt>
                <c:pt idx="10">
                  <c:v>9.264149471699584</c:v>
                </c:pt>
                <c:pt idx="11">
                  <c:v>9.660376679245962</c:v>
                </c:pt>
                <c:pt idx="12">
                  <c:v>8.5282989433991698</c:v>
                </c:pt>
                <c:pt idx="13">
                  <c:v>8.5282989433991698</c:v>
                </c:pt>
                <c:pt idx="14">
                  <c:v>8.5282989433991698</c:v>
                </c:pt>
                <c:pt idx="15">
                  <c:v>8.5282989433991698</c:v>
                </c:pt>
                <c:pt idx="16">
                  <c:v>8.5282989433991698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2958-4D2A-88EF-56AF2BE78D2C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2958-4D2A-88EF-56AF2BE78D2C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2958-4D2A-88EF-56AF2BE78D2C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2958-4D2A-88EF-56AF2BE78D2C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2958-4D2A-88EF-56AF2BE78D2C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2958-4D2A-88EF-56AF2BE78D2C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2958-4D2A-88EF-56AF2BE78D2C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2958-4D2A-88EF-56AF2BE78D2C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2958-4D2A-88EF-56AF2BE78D2C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2958-4D2A-88EF-56AF2BE78D2C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2958-4D2A-88EF-56AF2BE78D2C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2958-4D2A-88EF-56AF2BE78D2C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2958-4D2A-88EF-56AF2BE78D2C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2958-4D2A-88EF-56AF2BE78D2C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2958-4D2A-88EF-56AF2BE78D2C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2958-4D2A-88EF-56AF2BE78D2C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2958-4D2A-88EF-56AF2BE78D2C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2958-4D2A-88EF-56AF2BE78D2C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2958-4D2A-88EF-56AF2BE78D2C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2958-4D2A-88EF-56AF2BE78D2C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2958-4D2A-88EF-56AF2BE78D2C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2958-4D2A-88EF-56AF2BE78D2C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2958-4D2A-88EF-56AF2BE78D2C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2958-4D2A-88EF-56AF2BE78D2C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2958-4D2A-88EF-56AF2BE78D2C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2958-4D2A-88EF-56AF2BE78D2C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2958-4D2A-88EF-56AF2BE78D2C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2958-4D2A-88EF-56AF2BE78D2C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2958-4D2A-88EF-56AF2BE78D2C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2958-4D2A-88EF-56AF2BE78D2C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2958-4D2A-88EF-56AF2BE78D2C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2958-4D2A-88EF-56AF2BE78D2C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2958-4D2A-88EF-56AF2BE78D2C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2958-4D2A-88EF-56AF2BE78D2C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2958-4D2A-88EF-56AF2BE78D2C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2958-4D2A-88EF-56AF2BE78D2C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2958-4D2A-88EF-56AF2BE78D2C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2958-4D2A-88EF-56AF2BE78D2C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2958-4D2A-88EF-56AF2BE78D2C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2958-4D2A-88EF-56AF2BE78D2C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2958-4D2A-88EF-56AF2BE78D2C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2958-4D2A-88EF-56AF2BE78D2C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2958-4D2A-88EF-56AF2BE78D2C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2958-4D2A-88EF-56AF2BE78D2C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2958-4D2A-88EF-56AF2BE78D2C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2958-4D2A-88EF-56AF2BE78D2C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2958-4D2A-88EF-56AF2BE78D2C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2958-4D2A-88EF-56AF2BE78D2C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2958-4D2A-88EF-56AF2BE78D2C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2958-4D2A-88EF-56AF2BE78D2C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2958-4D2A-88EF-56AF2BE78D2C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2958-4D2A-88EF-56AF2BE78D2C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2958-4D2A-88EF-56AF2BE78D2C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2958-4D2A-88EF-56AF2BE78D2C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2958-4D2A-88EF-56AF2BE78D2C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2958-4D2A-88EF-56AF2BE78D2C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2958-4D2A-88EF-56AF2BE78D2C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2958-4D2A-88EF-56AF2BE78D2C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2958-4D2A-88EF-56AF2BE78D2C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2958-4D2A-88EF-56AF2BE78D2C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2958-4D2A-88EF-56AF2BE78D2C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2958-4D2A-88EF-56AF2BE78D2C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2958-4D2A-88EF-56AF2BE78D2C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2958-4D2A-88EF-56AF2BE78D2C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2958-4D2A-88EF-56AF2BE78D2C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2958-4D2A-88EF-56AF2BE78D2C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2958-4D2A-88EF-56AF2BE78D2C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2958-4D2A-88EF-56AF2BE78D2C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2958-4D2A-88EF-56AF2BE78D2C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2958-4D2A-88EF-56AF2BE78D2C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2958-4D2A-88EF-56AF2BE78D2C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2958-4D2A-88EF-56AF2BE78D2C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2958-4D2A-88EF-56AF2BE78D2C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2958-4D2A-88EF-56AF2BE78D2C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2958-4D2A-88EF-56AF2BE78D2C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2958-4D2A-88EF-56AF2BE78D2C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2958-4D2A-88EF-56AF2BE78D2C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2958-4D2A-88EF-56AF2BE78D2C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2958-4D2A-88EF-56AF2BE78D2C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2958-4D2A-88EF-56AF2BE78D2C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2958-4D2A-88EF-56AF2BE78D2C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2958-4D2A-88EF-56AF2BE78D2C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2958-4D2A-88EF-56AF2BE78D2C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2958-4D2A-88EF-56AF2BE78D2C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2958-4D2A-88EF-56AF2BE78D2C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2958-4D2A-88EF-56AF2BE78D2C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2958-4D2A-88EF-56AF2BE78D2C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2958-4D2A-88EF-56AF2BE78D2C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2958-4D2A-88EF-56AF2BE78D2C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2958-4D2A-88EF-56AF2BE78D2C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2958-4D2A-88EF-56AF2BE78D2C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2958-4D2A-88EF-56AF2BE78D2C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2958-4D2A-88EF-56AF2BE78D2C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2958-4D2A-88EF-56AF2BE78D2C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2958-4D2A-88EF-56AF2BE78D2C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2958-4D2A-88EF-56AF2BE78D2C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2958-4D2A-88EF-56AF2BE78D2C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2958-4D2A-88EF-56AF2BE78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61024"/>
        <c:axId val="372461416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2958-4D2A-88EF-56AF2BE78D2C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2958-4D2A-88EF-56AF2BE78D2C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2958-4D2A-88EF-56AF2BE78D2C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2958-4D2A-88EF-56AF2BE78D2C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2958-4D2A-88EF-56AF2BE78D2C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2958-4D2A-88EF-56AF2BE78D2C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2958-4D2A-88EF-56AF2BE78D2C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2958-4D2A-88EF-56AF2BE78D2C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2958-4D2A-88EF-56AF2BE78D2C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2958-4D2A-88EF-56AF2BE78D2C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2958-4D2A-88EF-56AF2BE78D2C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2958-4D2A-88EF-56AF2BE78D2C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2958-4D2A-88EF-56AF2BE78D2C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2958-4D2A-88EF-56AF2BE78D2C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2958-4D2A-88EF-56AF2BE78D2C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2958-4D2A-88EF-56AF2BE78D2C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2958-4D2A-88EF-56AF2BE78D2C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2958-4D2A-88EF-56AF2BE78D2C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2958-4D2A-88EF-56AF2BE78D2C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2958-4D2A-88EF-56AF2BE78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61024"/>
        <c:axId val="372461416"/>
      </c:scatterChart>
      <c:valAx>
        <c:axId val="372461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72461416"/>
        <c:crosses val="autoZero"/>
        <c:crossBetween val="midCat"/>
        <c:majorUnit val="1.0000000000000004E-6"/>
      </c:valAx>
      <c:valAx>
        <c:axId val="372461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72461024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-4.8522420046730277</c:v>
                </c:pt>
                <c:pt idx="1">
                  <c:v>18.852242004673034</c:v>
                </c:pt>
                <c:pt idx="2">
                  <c:v>18.852242004673034</c:v>
                </c:pt>
                <c:pt idx="3">
                  <c:v>-4.8522420046730277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17.644696419765786</c:v>
                </c:pt>
                <c:pt idx="1">
                  <c:v>17.644696419765786</c:v>
                </c:pt>
                <c:pt idx="2">
                  <c:v>-6.0597875895802744</c:v>
                </c:pt>
                <c:pt idx="3">
                  <c:v>-6.0597875895802744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DD-4B11-AAD4-FD8DAE4BDF79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DD-4B11-AAD4-FD8DAE4BDF79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DD-4B11-AAD4-FD8DAE4BDF79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3DD-4B11-AAD4-FD8DAE4BDF79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3DD-4B11-AAD4-FD8DAE4BDF79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3DD-4B11-AAD4-FD8DAE4BDF79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3DD-4B11-AAD4-FD8DAE4BDF79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3DD-4B11-AAD4-FD8DAE4BDF79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3DD-4B11-AAD4-FD8DAE4BDF79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3DD-4B11-AAD4-FD8DAE4BDF79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3DD-4B11-AAD4-FD8DAE4BDF79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3DD-4B11-AAD4-FD8DAE4BDF79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3DD-4B11-AAD4-FD8DAE4BDF79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3DD-4B11-AAD4-FD8DAE4BDF79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3DD-4B11-AAD4-FD8DAE4BDF79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3DD-4B11-AAD4-FD8DAE4BDF79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3DD-4B11-AAD4-FD8DAE4BDF79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3DD-4B11-AAD4-FD8DAE4BDF79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3DD-4B11-AAD4-FD8DAE4BDF79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3DD-4B11-AAD4-FD8DAE4BDF79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3DD-4B11-AAD4-FD8DAE4BDF79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3DD-4B11-AAD4-FD8DAE4BDF79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3DD-4B11-AAD4-FD8DAE4BDF79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3DD-4B11-AAD4-FD8DAE4BDF79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3DD-4B11-AAD4-FD8DAE4BDF79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3DD-4B11-AAD4-FD8DAE4BDF79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3DD-4B11-AAD4-FD8DAE4BDF79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3DD-4B11-AAD4-FD8DAE4BDF79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3DD-4B11-AAD4-FD8DAE4BDF79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3DD-4B11-AAD4-FD8DAE4BDF79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3DD-4B11-AAD4-FD8DAE4BDF79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53DD-4B11-AAD4-FD8DAE4BDF79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3DD-4B11-AAD4-FD8DAE4BDF79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53DD-4B11-AAD4-FD8DAE4BDF79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53DD-4B11-AAD4-FD8DAE4BDF79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53DD-4B11-AAD4-FD8DAE4BDF79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3DD-4B11-AAD4-FD8DAE4BDF79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53DD-4B11-AAD4-FD8DAE4BDF79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53DD-4B11-AAD4-FD8DAE4BDF79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53DD-4B11-AAD4-FD8DAE4BDF79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53DD-4B11-AAD4-FD8DAE4BDF79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53DD-4B11-AAD4-FD8DAE4BDF79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53DD-4B11-AAD4-FD8DAE4BDF79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53DD-4B11-AAD4-FD8DAE4BDF79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53DD-4B11-AAD4-FD8DAE4BDF79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53DD-4B11-AAD4-FD8DAE4BDF79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53DD-4B11-AAD4-FD8DAE4BDF79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53DD-4B11-AAD4-FD8DAE4BDF79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53DD-4B11-AAD4-FD8DAE4BDF79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53DD-4B11-AAD4-FD8DAE4BDF79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53DD-4B11-AAD4-FD8DAE4BDF79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53DD-4B11-AAD4-FD8DAE4BDF79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53DD-4B11-AAD4-FD8DAE4BDF79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53DD-4B11-AAD4-FD8DAE4BDF79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-4.8522420046730277</c:v>
                </c:pt>
                <c:pt idx="1">
                  <c:v>18.852242004673034</c:v>
                </c:pt>
                <c:pt idx="2">
                  <c:v>18.852242004673034</c:v>
                </c:pt>
                <c:pt idx="3">
                  <c:v>-4.8522420046730277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17.644696419765786</c:v>
                </c:pt>
                <c:pt idx="1">
                  <c:v>17.644696419765786</c:v>
                </c:pt>
                <c:pt idx="2">
                  <c:v>-6.0597875895802744</c:v>
                </c:pt>
                <c:pt idx="3">
                  <c:v>-6.0597875895802744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53DD-4B11-AAD4-FD8DAE4BDF79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53DD-4B11-AAD4-FD8DAE4BDF79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53DD-4B11-AAD4-FD8DAE4BDF79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53DD-4B11-AAD4-FD8DAE4BDF79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53DD-4B11-AAD4-FD8DAE4BDF79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53DD-4B11-AAD4-FD8DAE4BDF79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53DD-4B11-AAD4-FD8DAE4BDF79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53DD-4B11-AAD4-FD8DAE4BDF79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53DD-4B11-AAD4-FD8DAE4BDF79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53DD-4B11-AAD4-FD8DAE4BDF79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53DD-4B11-AAD4-FD8DAE4BDF79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53DD-4B11-AAD4-FD8DAE4BDF79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53DD-4B11-AAD4-FD8DAE4BDF79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53DD-4B11-AAD4-FD8DAE4BDF79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53DD-4B11-AAD4-FD8DAE4BDF79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53DD-4B11-AAD4-FD8DAE4BDF79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53DD-4B11-AAD4-FD8DAE4BDF79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53DD-4B11-AAD4-FD8DAE4BDF79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53DD-4B11-AAD4-FD8DAE4BDF79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53DD-4B11-AAD4-FD8DAE4BDF79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53DD-4B11-AAD4-FD8DAE4BDF79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53DD-4B11-AAD4-FD8DAE4BDF79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53DD-4B11-AAD4-FD8DAE4BDF79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53DD-4B11-AAD4-FD8DAE4BDF79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53DD-4B11-AAD4-FD8DAE4BDF79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53DD-4B11-AAD4-FD8DAE4BDF79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53DD-4B11-AAD4-FD8DAE4BDF79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53DD-4B11-AAD4-FD8DAE4BDF79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53DD-4B11-AAD4-FD8DAE4BDF79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53DD-4B11-AAD4-FD8DAE4BDF79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53DD-4B11-AAD4-FD8DAE4BDF79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53DD-4B11-AAD4-FD8DAE4BDF79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53DD-4B11-AAD4-FD8DAE4BDF79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53DD-4B11-AAD4-FD8DAE4BDF79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53DD-4B11-AAD4-FD8DAE4BDF79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53DD-4B11-AAD4-FD8DAE4BDF79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53DD-4B11-AAD4-FD8DAE4BDF79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53DD-4B11-AAD4-FD8DAE4BDF79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53DD-4B11-AAD4-FD8DAE4BDF79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53DD-4B11-AAD4-FD8DAE4BDF79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53DD-4B11-AAD4-FD8DAE4BDF79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53DD-4B11-AAD4-FD8DAE4BDF79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53DD-4B11-AAD4-FD8DAE4BDF79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53DD-4B11-AAD4-FD8DAE4BDF79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53DD-4B11-AAD4-FD8DAE4BDF79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53DD-4B11-AAD4-FD8DAE4BDF79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53DD-4B11-AAD4-FD8DAE4BDF79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53DD-4B11-AAD4-FD8DAE4BDF79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53DD-4B11-AAD4-FD8DAE4BDF79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53DD-4B11-AAD4-FD8DAE4BDF79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53DD-4B11-AAD4-FD8DAE4BDF79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53DD-4B11-AAD4-FD8DAE4BDF79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53DD-4B11-AAD4-FD8DAE4BDF79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53DD-4B11-AAD4-FD8DAE4BDF79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53DD-4B11-AAD4-FD8DAE4BDF79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53DD-4B11-AAD4-FD8DAE4BDF79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53DD-4B11-AAD4-FD8DAE4BDF79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53DD-4B11-AAD4-FD8DAE4BDF79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53DD-4B11-AAD4-FD8DAE4BDF79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53DD-4B11-AAD4-FD8DAE4BDF79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53DD-4B11-AAD4-FD8DAE4BDF79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0</c:v>
                </c:pt>
                <c:pt idx="1">
                  <c:v>0.71076368567405024</c:v>
                </c:pt>
                <c:pt idx="2">
                  <c:v>1.3447272177482539</c:v>
                </c:pt>
                <c:pt idx="3">
                  <c:v>1.8410300971434876</c:v>
                </c:pt>
                <c:pt idx="4">
                  <c:v>2.1562005388032346</c:v>
                </c:pt>
                <c:pt idx="5">
                  <c:v>2.2641554716935848</c:v>
                </c:pt>
                <c:pt idx="6">
                  <c:v>2.1562005388032346</c:v>
                </c:pt>
                <c:pt idx="7">
                  <c:v>1.8410300971434876</c:v>
                </c:pt>
                <c:pt idx="8">
                  <c:v>1.3447272177482541</c:v>
                </c:pt>
                <c:pt idx="9">
                  <c:v>0.71076368567405068</c:v>
                </c:pt>
                <c:pt idx="10">
                  <c:v>8.0438961152167986E-16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53DD-4B11-AAD4-FD8DAE4BDF79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5</c:v>
                </c:pt>
                <c:pt idx="1">
                  <c:v>4.8206788866418684</c:v>
                </c:pt>
                <c:pt idx="2">
                  <c:v>4.6522257195478653</c:v>
                </c:pt>
                <c:pt idx="3">
                  <c:v>4.5055084449821212</c:v>
                </c:pt>
                <c:pt idx="4">
                  <c:v>4.3913950092087646</c:v>
                </c:pt>
                <c:pt idx="5">
                  <c:v>4.3207533584919249</c:v>
                </c:pt>
                <c:pt idx="6">
                  <c:v>4.3044514390957307</c:v>
                </c:pt>
                <c:pt idx="7">
                  <c:v>4.3533571972843124</c:v>
                </c:pt>
                <c:pt idx="8">
                  <c:v>4.4783385793217985</c:v>
                </c:pt>
                <c:pt idx="9">
                  <c:v>4.6902635314723176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53DD-4B11-AAD4-FD8DAE4BDF79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5</c:v>
                </c:pt>
                <c:pt idx="1">
                  <c:v>5.4010272171463676</c:v>
                </c:pt>
                <c:pt idx="2">
                  <c:v>5.8230657970700523</c:v>
                </c:pt>
                <c:pt idx="3">
                  <c:v>6.1943872944278002</c:v>
                </c:pt>
                <c:pt idx="4">
                  <c:v>6.4606519778989657</c:v>
                </c:pt>
                <c:pt idx="5">
                  <c:v>6.5849088301855092</c:v>
                </c:pt>
                <c:pt idx="6">
                  <c:v>6.5475955480119987</c:v>
                </c:pt>
                <c:pt idx="7">
                  <c:v>6.3465385421256091</c:v>
                </c:pt>
                <c:pt idx="8">
                  <c:v>5.9969529372961192</c:v>
                </c:pt>
                <c:pt idx="9">
                  <c:v>5.5314425723159184</c:v>
                </c:pt>
                <c:pt idx="10">
                  <c:v>5.0000000000000009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53DD-4B11-AAD4-FD8DAE4BDF79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10</c:v>
                </c:pt>
                <c:pt idx="1">
                  <c:v>10.531442572315919</c:v>
                </c:pt>
                <c:pt idx="2">
                  <c:v>10.99695293729612</c:v>
                </c:pt>
                <c:pt idx="3">
                  <c:v>11.346538542125611</c:v>
                </c:pt>
                <c:pt idx="4">
                  <c:v>11.547595548012001</c:v>
                </c:pt>
                <c:pt idx="5">
                  <c:v>11.584908830185512</c:v>
                </c:pt>
                <c:pt idx="6">
                  <c:v>11.460651977898968</c:v>
                </c:pt>
                <c:pt idx="7">
                  <c:v>11.194387294427802</c:v>
                </c:pt>
                <c:pt idx="8">
                  <c:v>10.823065797070054</c:v>
                </c:pt>
                <c:pt idx="9">
                  <c:v>10.401027217146369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53DD-4B11-AAD4-FD8DAE4BDF79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10</c:v>
                </c:pt>
                <c:pt idx="1">
                  <c:v>10.401027217146368</c:v>
                </c:pt>
                <c:pt idx="2">
                  <c:v>10.823065797070051</c:v>
                </c:pt>
                <c:pt idx="3">
                  <c:v>11.194387294427798</c:v>
                </c:pt>
                <c:pt idx="4">
                  <c:v>11.460651977898962</c:v>
                </c:pt>
                <c:pt idx="5">
                  <c:v>11.584908830185507</c:v>
                </c:pt>
                <c:pt idx="6">
                  <c:v>11.547595548011996</c:v>
                </c:pt>
                <c:pt idx="7">
                  <c:v>11.346538542125607</c:v>
                </c:pt>
                <c:pt idx="8">
                  <c:v>10.996952937296118</c:v>
                </c:pt>
                <c:pt idx="9">
                  <c:v>10.531442572315918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53DD-4B11-AAD4-FD8DAE4BDF79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53DD-4B11-AAD4-FD8DAE4BDF79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53DD-4B11-AAD4-FD8DAE4BDF79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53DD-4B11-AAD4-FD8DAE4BDF79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53DD-4B11-AAD4-FD8DAE4BDF79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53DD-4B11-AAD4-FD8DAE4BDF79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53DD-4B11-AAD4-FD8DAE4BDF79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53DD-4B11-AAD4-FD8DAE4BDF79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53DD-4B11-AAD4-FD8DAE4BDF79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53DD-4B11-AAD4-FD8DAE4BDF79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53DD-4B11-AAD4-FD8DAE4BDF79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53DD-4B11-AAD4-FD8DAE4BDF79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53DD-4B11-AAD4-FD8DAE4BDF79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53DD-4B11-AAD4-FD8DAE4BDF79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53DD-4B11-AAD4-FD8DAE4BDF79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53DD-4B11-AAD4-FD8DAE4BDF79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53DD-4B11-AAD4-FD8DAE4BDF79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53DD-4B11-AAD4-FD8DAE4BDF79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53DD-4B11-AAD4-FD8DAE4BDF79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53DD-4B11-AAD4-FD8DAE4BDF79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53DD-4B11-AAD4-FD8DAE4BDF79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53DD-4B11-AAD4-FD8DAE4BDF79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53DD-4B11-AAD4-FD8DAE4BDF79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53DD-4B11-AAD4-FD8DAE4BDF79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53DD-4B11-AAD4-FD8DAE4BDF79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53DD-4B11-AAD4-FD8DAE4BDF79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53DD-4B11-AAD4-FD8DAE4BDF79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53DD-4B11-AAD4-FD8DAE4BDF79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53DD-4B11-AAD4-FD8DAE4BDF79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53DD-4B11-AAD4-FD8DAE4BDF79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53DD-4B11-AAD4-FD8DAE4BDF79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53DD-4B11-AAD4-FD8DAE4BDF79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53DD-4B11-AAD4-FD8DAE4BDF79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53DD-4B11-AAD4-FD8DAE4BDF79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53DD-4B11-AAD4-FD8DAE4BDF79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53DD-4B11-AAD4-FD8DAE4BDF79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53DD-4B11-AAD4-FD8DAE4BDF79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53DD-4B11-AAD4-FD8DAE4BDF79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53DD-4B11-AAD4-FD8DAE4BDF79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53DD-4B11-AAD4-FD8DAE4BDF79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53DD-4B11-AAD4-FD8DAE4BDF79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53DD-4B11-AAD4-FD8DAE4BDF79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53DD-4B11-AAD4-FD8DAE4BDF79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53DD-4B11-AAD4-FD8DAE4BDF79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53DD-4B11-AAD4-FD8DAE4BDF79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53DD-4B11-AAD4-FD8DAE4BDF79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53DD-4B11-AAD4-FD8DAE4BDF79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53DD-4B11-AAD4-FD8DAE4BDF79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53DD-4B11-AAD4-FD8DAE4BDF79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53DD-4B11-AAD4-FD8DAE4BDF79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53DD-4B11-AAD4-FD8DAE4BDF79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53DD-4B11-AAD4-FD8DAE4BDF79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53DD-4B11-AAD4-FD8DAE4BDF79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53DD-4B11-AAD4-FD8DAE4BDF79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53DD-4B11-AAD4-FD8DAE4BDF79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53DD-4B11-AAD4-FD8DAE4BDF79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53DD-4B11-AAD4-FD8DAE4BDF79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53DD-4B11-AAD4-FD8DAE4BDF79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53DD-4B11-AAD4-FD8DAE4BDF79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53DD-4B11-AAD4-FD8DAE4BDF79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53DD-4B11-AAD4-FD8DAE4BDF79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53DD-4B11-AAD4-FD8DAE4BDF79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53DD-4B11-AAD4-FD8DAE4BDF79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53DD-4B11-AAD4-FD8DAE4BDF79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53DD-4B11-AAD4-FD8DAE4BDF79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53DD-4B11-AAD4-FD8DAE4BDF79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53DD-4B11-AAD4-FD8DAE4BDF79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53DD-4B11-AAD4-FD8DAE4BDF79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53DD-4B11-AAD4-FD8DAE4BDF79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53DD-4B11-AAD4-FD8DAE4BDF79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53DD-4B11-AAD4-FD8DAE4BDF79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53DD-4B11-AAD4-FD8DAE4BDF79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53DD-4B11-AAD4-FD8DAE4BDF79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53DD-4B11-AAD4-FD8DAE4BDF79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53DD-4B11-AAD4-FD8DAE4BDF79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53DD-4B11-AAD4-FD8DAE4BDF79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53DD-4B11-AAD4-FD8DAE4BDF79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53DD-4B11-AAD4-FD8DAE4BDF79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53DD-4B11-AAD4-FD8DAE4BDF79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53DD-4B11-AAD4-FD8DAE4BDF79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53DD-4B11-AAD4-FD8DAE4BDF79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53DD-4B11-AAD4-FD8DAE4BDF79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53DD-4B11-AAD4-FD8DAE4BDF79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53DD-4B11-AAD4-FD8DAE4BDF79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53DD-4B11-AAD4-FD8DAE4BDF79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53DD-4B11-AAD4-FD8DAE4BDF79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53DD-4B11-AAD4-FD8DAE4BDF79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53DD-4B11-AAD4-FD8DAE4BDF79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53DD-4B11-AAD4-FD8DAE4BDF79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53DD-4B11-AAD4-FD8DAE4BDF79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53DD-4B11-AAD4-FD8DAE4BDF79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53DD-4B11-AAD4-FD8DAE4BDF79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53DD-4B11-AAD4-FD8DAE4BDF79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53DD-4B11-AAD4-FD8DAE4BDF79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53DD-4B11-AAD4-FD8DAE4BDF79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53DD-4B11-AAD4-FD8DAE4BDF79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53DD-4B11-AAD4-FD8DAE4BDF79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53DD-4B11-AAD4-FD8DAE4BDF79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53DD-4B11-AAD4-FD8DAE4BDF79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53DD-4B11-AAD4-FD8DAE4BDF79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53DD-4B11-AAD4-FD8DAE4BDF79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53DD-4B11-AAD4-FD8DAE4BDF79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53DD-4B11-AAD4-FD8DAE4BDF79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53DD-4B11-AAD4-FD8DAE4BDF79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53DD-4B11-AAD4-FD8DAE4BDF79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53DD-4B11-AAD4-FD8DAE4BDF79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53DD-4B11-AAD4-FD8DAE4BDF79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53DD-4B11-AAD4-FD8DAE4BDF79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53DD-4B11-AAD4-FD8DAE4BDF79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53DD-4B11-AAD4-FD8DAE4BDF79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53DD-4B11-AAD4-FD8DAE4BDF79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53DD-4B11-AAD4-FD8DAE4BDF79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53DD-4B11-AAD4-FD8DAE4BDF79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53DD-4B11-AAD4-FD8DAE4BDF79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53DD-4B11-AAD4-FD8DAE4BDF79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53DD-4B11-AAD4-FD8DAE4BDF79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53DD-4B11-AAD4-FD8DAE4BDF79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53DD-4B11-AAD4-FD8DAE4BDF79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53DD-4B11-AAD4-FD8DAE4BDF79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53DD-4B11-AAD4-FD8DAE4BDF79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53DD-4B11-AAD4-FD8DAE4BDF79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53DD-4B11-AAD4-FD8DAE4BDF79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53DD-4B11-AAD4-FD8DAE4BDF79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53DD-4B11-AAD4-FD8DAE4BDF79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53DD-4B11-AAD4-FD8DAE4BDF79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53DD-4B11-AAD4-FD8DAE4BDF79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53DD-4B11-AAD4-FD8DAE4BDF79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53DD-4B11-AAD4-FD8DAE4BDF79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53DD-4B11-AAD4-FD8DAE4BDF79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53DD-4B11-AAD4-FD8DAE4BDF79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53DD-4B11-AAD4-FD8DAE4BDF79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53DD-4B11-AAD4-FD8DAE4BDF79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53DD-4B11-AAD4-FD8DAE4BDF79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53DD-4B11-AAD4-FD8DAE4BDF79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53DD-4B11-AAD4-FD8DAE4BDF79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53DD-4B11-AAD4-FD8DAE4B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59848"/>
        <c:axId val="372462984"/>
      </c:scatterChart>
      <c:valAx>
        <c:axId val="372459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2462984"/>
        <c:crosses val="max"/>
        <c:crossBetween val="midCat"/>
        <c:majorUnit val="1.0000000000000004E-6"/>
      </c:valAx>
      <c:valAx>
        <c:axId val="3724629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724598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-4.3207773584679234</c:v>
                </c:pt>
                <c:pt idx="1">
                  <c:v>18.320777358467922</c:v>
                </c:pt>
                <c:pt idx="2">
                  <c:v>18.320777358467922</c:v>
                </c:pt>
                <c:pt idx="3">
                  <c:v>-4.3207773584679234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16.320777358467922</c:v>
                </c:pt>
                <c:pt idx="1">
                  <c:v>16.320777358467922</c:v>
                </c:pt>
                <c:pt idx="2">
                  <c:v>-6.3207773584679234</c:v>
                </c:pt>
                <c:pt idx="3">
                  <c:v>-6.3207773584679234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6-40B6-9DEB-263CE396E7B4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D6-40B6-9DEB-263CE396E7B4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D6-40B6-9DEB-263CE396E7B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D6-40B6-9DEB-263CE396E7B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D6-40B6-9DEB-263CE396E7B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D6-40B6-9DEB-263CE396E7B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D6-40B6-9DEB-263CE396E7B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D6-40B6-9DEB-263CE396E7B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9D6-40B6-9DEB-263CE396E7B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D6-40B6-9DEB-263CE396E7B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9D6-40B6-9DEB-263CE396E7B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D6-40B6-9DEB-263CE396E7B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9D6-40B6-9DEB-263CE396E7B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D6-40B6-9DEB-263CE396E7B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9D6-40B6-9DEB-263CE396E7B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D6-40B6-9DEB-263CE396E7B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D6-40B6-9DEB-263CE396E7B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9D6-40B6-9DEB-263CE396E7B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9D6-40B6-9DEB-263CE396E7B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D6-40B6-9DEB-263CE396E7B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9D6-40B6-9DEB-263CE396E7B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D6-40B6-9DEB-263CE396E7B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D6-40B6-9DEB-263CE396E7B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D6-40B6-9DEB-263CE396E7B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D6-40B6-9DEB-263CE396E7B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D6-40B6-9DEB-263CE396E7B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D6-40B6-9DEB-263CE396E7B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9D6-40B6-9DEB-263CE396E7B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D6-40B6-9DEB-263CE396E7B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D6-40B6-9DEB-263CE396E7B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D6-40B6-9DEB-263CE396E7B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D6-40B6-9DEB-263CE396E7B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D6-40B6-9DEB-263CE396E7B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D6-40B6-9DEB-263CE396E7B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9D6-40B6-9DEB-263CE396E7B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9D6-40B6-9DEB-263CE396E7B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9D6-40B6-9DEB-263CE396E7B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9D6-40B6-9DEB-263CE396E7B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9D6-40B6-9DEB-263CE396E7B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9D6-40B6-9DEB-263CE396E7B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9D6-40B6-9DEB-263CE396E7B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9D6-40B6-9DEB-263CE396E7B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9D6-40B6-9DEB-263CE396E7B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9D6-40B6-9DEB-263CE396E7B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9D6-40B6-9DEB-263CE396E7B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9D6-40B6-9DEB-263CE396E7B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9D6-40B6-9DEB-263CE396E7B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9D6-40B6-9DEB-263CE396E7B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9D6-40B6-9DEB-263CE396E7B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9D6-40B6-9DEB-263CE396E7B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19D6-40B6-9DEB-263CE396E7B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19D6-40B6-9DEB-263CE396E7B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19D6-40B6-9DEB-263CE396E7B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19D6-40B6-9DEB-263CE396E7B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19D6-40B6-9DEB-263CE396E7B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19D6-40B6-9DEB-263CE396E7B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19D6-40B6-9DEB-263CE396E7B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19D6-40B6-9DEB-263CE396E7B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19D6-40B6-9DEB-263CE396E7B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19D6-40B6-9DEB-263CE396E7B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19D6-40B6-9DEB-263CE396E7B4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19D6-40B6-9DEB-263CE396E7B4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19D6-40B6-9DEB-263CE396E7B4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19D6-40B6-9DEB-263CE396E7B4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19D6-40B6-9DEB-263CE396E7B4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19D6-40B6-9DEB-263CE396E7B4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19D6-40B6-9DEB-263CE396E7B4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19D6-40B6-9DEB-263CE396E7B4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19D6-40B6-9DEB-263CE396E7B4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19D6-40B6-9DEB-263CE396E7B4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19D6-40B6-9DEB-263CE396E7B4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19D6-40B6-9DEB-263CE396E7B4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19D6-40B6-9DEB-263CE396E7B4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19D6-40B6-9DEB-263CE396E7B4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19D6-40B6-9DEB-263CE396E7B4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19D6-40B6-9DEB-263CE396E7B4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19D6-40B6-9DEB-263CE396E7B4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19D6-40B6-9DEB-263CE396E7B4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9D6-40B6-9DEB-263CE396E7B4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19D6-40B6-9DEB-263CE396E7B4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19D6-40B6-9DEB-263CE396E7B4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19D6-40B6-9DEB-263CE396E7B4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19D6-40B6-9DEB-263CE396E7B4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19D6-40B6-9DEB-263CE396E7B4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-1</c:v>
                </c:pt>
                <c:pt idx="1">
                  <c:v>7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19D6-40B6-9DEB-263CE396E7B4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19D6-40B6-9DEB-263CE396E7B4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19D6-40B6-9DEB-263CE396E7B4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19D6-40B6-9DEB-263CE396E7B4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19D6-40B6-9DEB-263CE396E7B4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19D6-40B6-9DEB-263CE396E7B4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9D6-40B6-9DEB-263CE396E7B4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19D6-40B6-9DEB-263CE396E7B4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19D6-40B6-9DEB-263CE396E7B4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19D6-40B6-9DEB-263CE396E7B4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19D6-40B6-9DEB-263CE396E7B4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19D6-40B6-9DEB-263CE396E7B4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19D6-40B6-9DEB-263CE396E7B4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19D6-40B6-9DEB-263CE396E7B4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19D6-40B6-9DEB-263CE396E7B4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19D6-40B6-9DEB-263CE396E7B4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19D6-40B6-9DEB-263CE396E7B4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19D6-40B6-9DEB-263CE396E7B4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19D6-40B6-9DEB-263CE396E7B4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19D6-40B6-9DEB-263CE396E7B4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19D6-40B6-9DEB-263CE396E7B4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19D6-40B6-9DEB-263CE396E7B4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19D6-40B6-9DEB-263CE396E7B4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19D6-40B6-9DEB-263CE396E7B4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19D6-40B6-9DEB-263CE396E7B4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19D6-40B6-9DEB-263CE396E7B4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19D6-40B6-9DEB-263CE396E7B4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19D6-40B6-9DEB-263CE396E7B4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19D6-40B6-9DEB-263CE396E7B4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19D6-40B6-9DEB-263CE396E7B4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19D6-40B6-9DEB-263CE396E7B4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19D6-40B6-9DEB-263CE396E7B4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19D6-40B6-9DEB-263CE396E7B4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19D6-40B6-9DEB-263CE396E7B4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19D6-40B6-9DEB-263CE396E7B4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19D6-40B6-9DEB-263CE396E7B4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-0.66037667924596222</c:v>
                </c:pt>
                <c:pt idx="1">
                  <c:v>-0.66037667924596222</c:v>
                </c:pt>
                <c:pt idx="2">
                  <c:v>-0.54716890566128296</c:v>
                </c:pt>
                <c:pt idx="3">
                  <c:v>-0.77358445283064148</c:v>
                </c:pt>
                <c:pt idx="4">
                  <c:v>-0.66037667924596222</c:v>
                </c:pt>
                <c:pt idx="5">
                  <c:v>6.660376679245962</c:v>
                </c:pt>
                <c:pt idx="6">
                  <c:v>6.660376679245962</c:v>
                </c:pt>
                <c:pt idx="7">
                  <c:v>6.660376679245962</c:v>
                </c:pt>
                <c:pt idx="8">
                  <c:v>6.660376679245962</c:v>
                </c:pt>
                <c:pt idx="9">
                  <c:v>6.773584452830641</c:v>
                </c:pt>
                <c:pt idx="10">
                  <c:v>6.547168905661283</c:v>
                </c:pt>
                <c:pt idx="11">
                  <c:v>6.660376679245962</c:v>
                </c:pt>
                <c:pt idx="12">
                  <c:v>6.660376679245962</c:v>
                </c:pt>
                <c:pt idx="13">
                  <c:v>6.660376679245962</c:v>
                </c:pt>
                <c:pt idx="14">
                  <c:v>6.660376679245962</c:v>
                </c:pt>
                <c:pt idx="15">
                  <c:v>6.660376679245962</c:v>
                </c:pt>
                <c:pt idx="16">
                  <c:v>-0.66037667924596222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-1.4717010566008302</c:v>
                </c:pt>
                <c:pt idx="1">
                  <c:v>-0.33962332075403773</c:v>
                </c:pt>
                <c:pt idx="2">
                  <c:v>-0.73585052830041509</c:v>
                </c:pt>
                <c:pt idx="3">
                  <c:v>-0.73585052830041509</c:v>
                </c:pt>
                <c:pt idx="4">
                  <c:v>-0.33962332075403773</c:v>
                </c:pt>
                <c:pt idx="5">
                  <c:v>-0.33962332075403773</c:v>
                </c:pt>
                <c:pt idx="6">
                  <c:v>-0.33962332075403773</c:v>
                </c:pt>
                <c:pt idx="7">
                  <c:v>-0.33962332075403773</c:v>
                </c:pt>
                <c:pt idx="8">
                  <c:v>-0.33962332075403773</c:v>
                </c:pt>
                <c:pt idx="9">
                  <c:v>-0.73585052830041509</c:v>
                </c:pt>
                <c:pt idx="10">
                  <c:v>-0.73585052830041509</c:v>
                </c:pt>
                <c:pt idx="11">
                  <c:v>-0.33962332075403773</c:v>
                </c:pt>
                <c:pt idx="12">
                  <c:v>-1.4717010566008302</c:v>
                </c:pt>
                <c:pt idx="13">
                  <c:v>-1.4717010566008302</c:v>
                </c:pt>
                <c:pt idx="14">
                  <c:v>-1.4717010566008302</c:v>
                </c:pt>
                <c:pt idx="15">
                  <c:v>-1.4717010566008302</c:v>
                </c:pt>
                <c:pt idx="16">
                  <c:v>-1.4717010566008302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19D6-40B6-9DEB-263CE396E7B4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19D6-40B6-9DEB-263CE396E7B4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7.339623320754038</c:v>
                </c:pt>
                <c:pt idx="1">
                  <c:v>7.339623320754038</c:v>
                </c:pt>
                <c:pt idx="2">
                  <c:v>7.452831094338717</c:v>
                </c:pt>
                <c:pt idx="3">
                  <c:v>7.226415547169359</c:v>
                </c:pt>
                <c:pt idx="4">
                  <c:v>7.339623320754038</c:v>
                </c:pt>
                <c:pt idx="5">
                  <c:v>14.660376679245962</c:v>
                </c:pt>
                <c:pt idx="6">
                  <c:v>14.660376679245962</c:v>
                </c:pt>
                <c:pt idx="7">
                  <c:v>14.660376679245962</c:v>
                </c:pt>
                <c:pt idx="8">
                  <c:v>14.660376679245962</c:v>
                </c:pt>
                <c:pt idx="9">
                  <c:v>14.773584452830642</c:v>
                </c:pt>
                <c:pt idx="10">
                  <c:v>14.547168905661282</c:v>
                </c:pt>
                <c:pt idx="11">
                  <c:v>14.660376679245962</c:v>
                </c:pt>
                <c:pt idx="12">
                  <c:v>14.660376679245962</c:v>
                </c:pt>
                <c:pt idx="13">
                  <c:v>14.660376679245962</c:v>
                </c:pt>
                <c:pt idx="14">
                  <c:v>14.660376679245962</c:v>
                </c:pt>
                <c:pt idx="15">
                  <c:v>14.660376679245962</c:v>
                </c:pt>
                <c:pt idx="16">
                  <c:v>7.339623320754038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3.5282989433991698</c:v>
                </c:pt>
                <c:pt idx="1">
                  <c:v>4.660376679245962</c:v>
                </c:pt>
                <c:pt idx="2">
                  <c:v>4.2641494716995849</c:v>
                </c:pt>
                <c:pt idx="3">
                  <c:v>4.2641494716995849</c:v>
                </c:pt>
                <c:pt idx="4">
                  <c:v>4.660376679245962</c:v>
                </c:pt>
                <c:pt idx="5">
                  <c:v>4.660376679245962</c:v>
                </c:pt>
                <c:pt idx="6">
                  <c:v>4.660376679245962</c:v>
                </c:pt>
                <c:pt idx="7">
                  <c:v>4.660376679245962</c:v>
                </c:pt>
                <c:pt idx="8">
                  <c:v>4.660376679245962</c:v>
                </c:pt>
                <c:pt idx="9">
                  <c:v>4.2641494716995849</c:v>
                </c:pt>
                <c:pt idx="10">
                  <c:v>4.2641494716995849</c:v>
                </c:pt>
                <c:pt idx="11">
                  <c:v>4.660376679245962</c:v>
                </c:pt>
                <c:pt idx="12">
                  <c:v>3.5282989433991698</c:v>
                </c:pt>
                <c:pt idx="13">
                  <c:v>3.5282989433991698</c:v>
                </c:pt>
                <c:pt idx="14">
                  <c:v>3.5282989433991698</c:v>
                </c:pt>
                <c:pt idx="15">
                  <c:v>3.5282989433991698</c:v>
                </c:pt>
                <c:pt idx="16">
                  <c:v>3.5282989433991698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19D6-40B6-9DEB-263CE396E7B4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-0.66037667924596222</c:v>
                </c:pt>
                <c:pt idx="1">
                  <c:v>-0.66037667924596222</c:v>
                </c:pt>
                <c:pt idx="2">
                  <c:v>-0.54716890566128296</c:v>
                </c:pt>
                <c:pt idx="3">
                  <c:v>-0.77358445283064148</c:v>
                </c:pt>
                <c:pt idx="4">
                  <c:v>-0.66037667924596222</c:v>
                </c:pt>
                <c:pt idx="5">
                  <c:v>6.660376679245962</c:v>
                </c:pt>
                <c:pt idx="6">
                  <c:v>6.660376679245962</c:v>
                </c:pt>
                <c:pt idx="7">
                  <c:v>6.660376679245962</c:v>
                </c:pt>
                <c:pt idx="8">
                  <c:v>6.660376679245962</c:v>
                </c:pt>
                <c:pt idx="9">
                  <c:v>6.773584452830641</c:v>
                </c:pt>
                <c:pt idx="10">
                  <c:v>6.547168905661283</c:v>
                </c:pt>
                <c:pt idx="11">
                  <c:v>6.660376679245962</c:v>
                </c:pt>
                <c:pt idx="12">
                  <c:v>6.660376679245962</c:v>
                </c:pt>
                <c:pt idx="13">
                  <c:v>6.660376679245962</c:v>
                </c:pt>
                <c:pt idx="14">
                  <c:v>6.660376679245962</c:v>
                </c:pt>
                <c:pt idx="15">
                  <c:v>6.660376679245962</c:v>
                </c:pt>
                <c:pt idx="16">
                  <c:v>-0.66037667924596222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8.5282989433991698</c:v>
                </c:pt>
                <c:pt idx="1">
                  <c:v>9.660376679245962</c:v>
                </c:pt>
                <c:pt idx="2">
                  <c:v>9.264149471699584</c:v>
                </c:pt>
                <c:pt idx="3">
                  <c:v>9.264149471699584</c:v>
                </c:pt>
                <c:pt idx="4">
                  <c:v>9.660376679245962</c:v>
                </c:pt>
                <c:pt idx="5">
                  <c:v>9.660376679245962</c:v>
                </c:pt>
                <c:pt idx="6">
                  <c:v>9.660376679245962</c:v>
                </c:pt>
                <c:pt idx="7">
                  <c:v>9.660376679245962</c:v>
                </c:pt>
                <c:pt idx="8">
                  <c:v>9.660376679245962</c:v>
                </c:pt>
                <c:pt idx="9">
                  <c:v>9.264149471699584</c:v>
                </c:pt>
                <c:pt idx="10">
                  <c:v>9.264149471699584</c:v>
                </c:pt>
                <c:pt idx="11">
                  <c:v>9.660376679245962</c:v>
                </c:pt>
                <c:pt idx="12">
                  <c:v>8.5282989433991698</c:v>
                </c:pt>
                <c:pt idx="13">
                  <c:v>8.5282989433991698</c:v>
                </c:pt>
                <c:pt idx="14">
                  <c:v>8.5282989433991698</c:v>
                </c:pt>
                <c:pt idx="15">
                  <c:v>8.5282989433991698</c:v>
                </c:pt>
                <c:pt idx="16">
                  <c:v>8.5282989433991698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19D6-40B6-9DEB-263CE396E7B4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7.339623320754038</c:v>
                </c:pt>
                <c:pt idx="1">
                  <c:v>7.339623320754038</c:v>
                </c:pt>
                <c:pt idx="2">
                  <c:v>7.452831094338717</c:v>
                </c:pt>
                <c:pt idx="3">
                  <c:v>7.226415547169359</c:v>
                </c:pt>
                <c:pt idx="4">
                  <c:v>7.339623320754038</c:v>
                </c:pt>
                <c:pt idx="5">
                  <c:v>14.660376679245962</c:v>
                </c:pt>
                <c:pt idx="6">
                  <c:v>14.660376679245962</c:v>
                </c:pt>
                <c:pt idx="7">
                  <c:v>14.660376679245962</c:v>
                </c:pt>
                <c:pt idx="8">
                  <c:v>14.660376679245962</c:v>
                </c:pt>
                <c:pt idx="9">
                  <c:v>14.773584452830642</c:v>
                </c:pt>
                <c:pt idx="10">
                  <c:v>14.547168905661282</c:v>
                </c:pt>
                <c:pt idx="11">
                  <c:v>14.660376679245962</c:v>
                </c:pt>
                <c:pt idx="12">
                  <c:v>14.660376679245962</c:v>
                </c:pt>
                <c:pt idx="13">
                  <c:v>14.660376679245962</c:v>
                </c:pt>
                <c:pt idx="14">
                  <c:v>14.660376679245962</c:v>
                </c:pt>
                <c:pt idx="15">
                  <c:v>14.660376679245962</c:v>
                </c:pt>
                <c:pt idx="16">
                  <c:v>7.339623320754038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8.5282989433991698</c:v>
                </c:pt>
                <c:pt idx="1">
                  <c:v>9.660376679245962</c:v>
                </c:pt>
                <c:pt idx="2">
                  <c:v>9.264149471699584</c:v>
                </c:pt>
                <c:pt idx="3">
                  <c:v>9.264149471699584</c:v>
                </c:pt>
                <c:pt idx="4">
                  <c:v>9.660376679245962</c:v>
                </c:pt>
                <c:pt idx="5">
                  <c:v>9.660376679245962</c:v>
                </c:pt>
                <c:pt idx="6">
                  <c:v>9.660376679245962</c:v>
                </c:pt>
                <c:pt idx="7">
                  <c:v>9.660376679245962</c:v>
                </c:pt>
                <c:pt idx="8">
                  <c:v>9.660376679245962</c:v>
                </c:pt>
                <c:pt idx="9">
                  <c:v>9.264149471699584</c:v>
                </c:pt>
                <c:pt idx="10">
                  <c:v>9.264149471699584</c:v>
                </c:pt>
                <c:pt idx="11">
                  <c:v>9.660376679245962</c:v>
                </c:pt>
                <c:pt idx="12">
                  <c:v>8.5282989433991698</c:v>
                </c:pt>
                <c:pt idx="13">
                  <c:v>8.5282989433991698</c:v>
                </c:pt>
                <c:pt idx="14">
                  <c:v>8.5282989433991698</c:v>
                </c:pt>
                <c:pt idx="15">
                  <c:v>8.5282989433991698</c:v>
                </c:pt>
                <c:pt idx="16">
                  <c:v>8.5282989433991698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19D6-40B6-9DEB-263CE396E7B4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19D6-40B6-9DEB-263CE396E7B4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19D6-40B6-9DEB-263CE396E7B4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19D6-40B6-9DEB-263CE396E7B4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19D6-40B6-9DEB-263CE396E7B4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19D6-40B6-9DEB-263CE396E7B4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19D6-40B6-9DEB-263CE396E7B4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19D6-40B6-9DEB-263CE396E7B4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19D6-40B6-9DEB-263CE396E7B4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19D6-40B6-9DEB-263CE396E7B4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19D6-40B6-9DEB-263CE396E7B4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19D6-40B6-9DEB-263CE396E7B4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19D6-40B6-9DEB-263CE396E7B4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19D6-40B6-9DEB-263CE396E7B4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19D6-40B6-9DEB-263CE396E7B4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19D6-40B6-9DEB-263CE396E7B4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19D6-40B6-9DEB-263CE396E7B4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19D6-40B6-9DEB-263CE396E7B4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19D6-40B6-9DEB-263CE396E7B4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19D6-40B6-9DEB-263CE396E7B4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19D6-40B6-9DEB-263CE396E7B4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19D6-40B6-9DEB-263CE396E7B4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19D6-40B6-9DEB-263CE396E7B4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19D6-40B6-9DEB-263CE396E7B4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19D6-40B6-9DEB-263CE396E7B4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19D6-40B6-9DEB-263CE396E7B4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19D6-40B6-9DEB-263CE396E7B4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19D6-40B6-9DEB-263CE396E7B4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19D6-40B6-9DEB-263CE396E7B4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19D6-40B6-9DEB-263CE396E7B4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19D6-40B6-9DEB-263CE396E7B4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19D6-40B6-9DEB-263CE396E7B4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19D6-40B6-9DEB-263CE396E7B4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19D6-40B6-9DEB-263CE396E7B4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19D6-40B6-9DEB-263CE396E7B4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19D6-40B6-9DEB-263CE396E7B4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19D6-40B6-9DEB-263CE396E7B4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19D6-40B6-9DEB-263CE396E7B4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19D6-40B6-9DEB-263CE396E7B4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19D6-40B6-9DEB-263CE396E7B4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19D6-40B6-9DEB-263CE396E7B4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19D6-40B6-9DEB-263CE396E7B4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19D6-40B6-9DEB-263CE396E7B4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19D6-40B6-9DEB-263CE396E7B4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19D6-40B6-9DEB-263CE396E7B4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19D6-40B6-9DEB-263CE396E7B4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19D6-40B6-9DEB-263CE396E7B4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19D6-40B6-9DEB-263CE396E7B4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19D6-40B6-9DEB-263CE396E7B4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19D6-40B6-9DEB-263CE396E7B4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19D6-40B6-9DEB-263CE396E7B4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19D6-40B6-9DEB-263CE396E7B4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19D6-40B6-9DEB-263CE396E7B4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19D6-40B6-9DEB-263CE396E7B4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19D6-40B6-9DEB-263CE396E7B4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19D6-40B6-9DEB-263CE396E7B4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19D6-40B6-9DEB-263CE396E7B4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19D6-40B6-9DEB-263CE396E7B4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19D6-40B6-9DEB-263CE396E7B4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19D6-40B6-9DEB-263CE396E7B4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19D6-40B6-9DEB-263CE396E7B4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19D6-40B6-9DEB-263CE396E7B4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19D6-40B6-9DEB-263CE396E7B4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19D6-40B6-9DEB-263CE396E7B4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19D6-40B6-9DEB-263CE396E7B4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19D6-40B6-9DEB-263CE396E7B4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19D6-40B6-9DEB-263CE396E7B4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19D6-40B6-9DEB-263CE396E7B4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19D6-40B6-9DEB-263CE396E7B4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19D6-40B6-9DEB-263CE396E7B4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19D6-40B6-9DEB-263CE396E7B4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19D6-40B6-9DEB-263CE396E7B4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19D6-40B6-9DEB-263CE396E7B4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19D6-40B6-9DEB-263CE396E7B4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19D6-40B6-9DEB-263CE396E7B4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19D6-40B6-9DEB-263CE396E7B4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19D6-40B6-9DEB-263CE396E7B4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19D6-40B6-9DEB-263CE396E7B4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19D6-40B6-9DEB-263CE396E7B4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19D6-40B6-9DEB-263CE396E7B4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19D6-40B6-9DEB-263CE396E7B4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19D6-40B6-9DEB-263CE396E7B4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19D6-40B6-9DEB-263CE396E7B4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19D6-40B6-9DEB-263CE396E7B4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19D6-40B6-9DEB-263CE396E7B4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19D6-40B6-9DEB-263CE396E7B4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19D6-40B6-9DEB-263CE396E7B4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19D6-40B6-9DEB-263CE396E7B4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19D6-40B6-9DEB-263CE396E7B4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19D6-40B6-9DEB-263CE396E7B4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19D6-40B6-9DEB-263CE396E7B4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19D6-40B6-9DEB-263CE396E7B4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19D6-40B6-9DEB-263CE396E7B4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19D6-40B6-9DEB-263CE396E7B4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19D6-40B6-9DEB-263CE396E7B4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19D6-40B6-9DEB-263CE396E7B4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19D6-40B6-9DEB-263CE396E7B4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19D6-40B6-9DEB-263CE396E7B4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19D6-40B6-9DEB-263CE396E7B4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19D6-40B6-9DEB-263CE396E7B4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19D6-40B6-9DEB-263CE396E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93912"/>
        <c:axId val="368587248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19D6-40B6-9DEB-263CE396E7B4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19D6-40B6-9DEB-263CE396E7B4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19D6-40B6-9DEB-263CE396E7B4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19D6-40B6-9DEB-263CE396E7B4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19D6-40B6-9DEB-263CE396E7B4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19D6-40B6-9DEB-263CE396E7B4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19D6-40B6-9DEB-263CE396E7B4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19D6-40B6-9DEB-263CE396E7B4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19D6-40B6-9DEB-263CE396E7B4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19D6-40B6-9DEB-263CE396E7B4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19D6-40B6-9DEB-263CE396E7B4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19D6-40B6-9DEB-263CE396E7B4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19D6-40B6-9DEB-263CE396E7B4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19D6-40B6-9DEB-263CE396E7B4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19D6-40B6-9DEB-263CE396E7B4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19D6-40B6-9DEB-263CE396E7B4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19D6-40B6-9DEB-263CE396E7B4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19D6-40B6-9DEB-263CE396E7B4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19D6-40B6-9DEB-263CE396E7B4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19D6-40B6-9DEB-263CE396E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93912"/>
        <c:axId val="368587248"/>
      </c:scatterChart>
      <c:valAx>
        <c:axId val="3685939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68587248"/>
        <c:crosses val="autoZero"/>
        <c:crossBetween val="midCat"/>
        <c:majorUnit val="1.0000000000000004E-6"/>
      </c:valAx>
      <c:valAx>
        <c:axId val="368587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6859391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-4.8522420046730277</c:v>
                </c:pt>
                <c:pt idx="1">
                  <c:v>18.852242004673034</c:v>
                </c:pt>
                <c:pt idx="2">
                  <c:v>18.852242004673034</c:v>
                </c:pt>
                <c:pt idx="3">
                  <c:v>-4.8522420046730277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17.644696419765786</c:v>
                </c:pt>
                <c:pt idx="1">
                  <c:v>17.644696419765786</c:v>
                </c:pt>
                <c:pt idx="2">
                  <c:v>-6.0597875895802744</c:v>
                </c:pt>
                <c:pt idx="3">
                  <c:v>-6.0597875895802744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54-44F3-9D0E-A48D380A80CD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4-44F3-9D0E-A48D380A80CD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54-44F3-9D0E-A48D380A80CD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54-44F3-9D0E-A48D380A80CD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54-44F3-9D0E-A48D380A80CD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54-44F3-9D0E-A48D380A80CD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54-44F3-9D0E-A48D380A80CD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54-44F3-9D0E-A48D380A80CD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54-44F3-9D0E-A48D380A80CD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54-44F3-9D0E-A48D380A80CD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54-44F3-9D0E-A48D380A80CD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54-44F3-9D0E-A48D380A80CD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54-44F3-9D0E-A48D380A80CD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54-44F3-9D0E-A48D380A80CD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D54-44F3-9D0E-A48D380A80CD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D54-44F3-9D0E-A48D380A80CD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D54-44F3-9D0E-A48D380A80CD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D54-44F3-9D0E-A48D380A80CD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D54-44F3-9D0E-A48D380A80CD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D54-44F3-9D0E-A48D380A80CD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D54-44F3-9D0E-A48D380A80CD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D54-44F3-9D0E-A48D380A80CD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D54-44F3-9D0E-A48D380A80CD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D54-44F3-9D0E-A48D380A80CD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D54-44F3-9D0E-A48D380A80CD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D54-44F3-9D0E-A48D380A80CD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D54-44F3-9D0E-A48D380A80CD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D54-44F3-9D0E-A48D380A80CD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D54-44F3-9D0E-A48D380A80CD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D54-44F3-9D0E-A48D380A80CD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D54-44F3-9D0E-A48D380A80CD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D54-44F3-9D0E-A48D380A80CD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D54-44F3-9D0E-A48D380A80CD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D54-44F3-9D0E-A48D380A80CD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D54-44F3-9D0E-A48D380A80CD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D54-44F3-9D0E-A48D380A80CD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D54-44F3-9D0E-A48D380A80CD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D54-44F3-9D0E-A48D380A80CD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D54-44F3-9D0E-A48D380A80CD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D54-44F3-9D0E-A48D380A80CD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D54-44F3-9D0E-A48D380A80CD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D54-44F3-9D0E-A48D380A80CD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D54-44F3-9D0E-A48D380A80CD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D54-44F3-9D0E-A48D380A80CD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D54-44F3-9D0E-A48D380A80CD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D54-44F3-9D0E-A48D380A80CD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D54-44F3-9D0E-A48D380A80CD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D54-44F3-9D0E-A48D380A80CD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D54-44F3-9D0E-A48D380A80CD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D54-44F3-9D0E-A48D380A80CD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7D54-44F3-9D0E-A48D380A80CD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D54-44F3-9D0E-A48D380A80CD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7D54-44F3-9D0E-A48D380A80CD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D54-44F3-9D0E-A48D380A80CD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-4.8522420046730277</c:v>
                </c:pt>
                <c:pt idx="1">
                  <c:v>18.852242004673034</c:v>
                </c:pt>
                <c:pt idx="2">
                  <c:v>18.852242004673034</c:v>
                </c:pt>
                <c:pt idx="3">
                  <c:v>-4.8522420046730277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17.644696419765786</c:v>
                </c:pt>
                <c:pt idx="1">
                  <c:v>17.644696419765786</c:v>
                </c:pt>
                <c:pt idx="2">
                  <c:v>-6.0597875895802744</c:v>
                </c:pt>
                <c:pt idx="3">
                  <c:v>-6.0597875895802744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D54-44F3-9D0E-A48D380A80CD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7D54-44F3-9D0E-A48D380A80CD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</c:v>
                </c:pt>
                <c:pt idx="1">
                  <c:v>0.98037931924332222</c:v>
                </c:pt>
                <c:pt idx="2">
                  <c:v>0.98037931924332222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7D54-44F3-9D0E-A48D380A80CD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D54-44F3-9D0E-A48D380A80CD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7D54-44F3-9D0E-A48D380A80CD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5</c:v>
                </c:pt>
                <c:pt idx="1">
                  <c:v>5.9803793192433226</c:v>
                </c:pt>
                <c:pt idx="2">
                  <c:v>5.9803793192433226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7D54-44F3-9D0E-A48D380A80CD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-1</c:v>
                </c:pt>
                <c:pt idx="1">
                  <c:v>-0.43396113207660381</c:v>
                </c:pt>
                <c:pt idx="2">
                  <c:v>-1.5660388679233961</c:v>
                </c:pt>
                <c:pt idx="3">
                  <c:v>-1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7D54-44F3-9D0E-A48D380A80CD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7D54-44F3-9D0E-A48D380A80CD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15</c:v>
                </c:pt>
                <c:pt idx="1">
                  <c:v>15.566038867923396</c:v>
                </c:pt>
                <c:pt idx="2">
                  <c:v>14.433961132076604</c:v>
                </c:pt>
                <c:pt idx="3">
                  <c:v>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7D54-44F3-9D0E-A48D380A80CD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7</c:v>
                </c:pt>
                <c:pt idx="1">
                  <c:v>7.5660388679233961</c:v>
                </c:pt>
                <c:pt idx="2">
                  <c:v>6.4339611320766039</c:v>
                </c:pt>
                <c:pt idx="3">
                  <c:v>7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10</c:v>
                </c:pt>
                <c:pt idx="1">
                  <c:v>10.980379319243323</c:v>
                </c:pt>
                <c:pt idx="2">
                  <c:v>10.980379319243323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D54-44F3-9D0E-A48D380A80CD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7D54-44F3-9D0E-A48D380A80CD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7D54-44F3-9D0E-A48D380A80CD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7D54-44F3-9D0E-A48D380A80CD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7D54-44F3-9D0E-A48D380A80CD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7D54-44F3-9D0E-A48D380A80CD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D54-44F3-9D0E-A48D380A80CD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7D54-44F3-9D0E-A48D380A80CD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7D54-44F3-9D0E-A48D380A80CD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D54-44F3-9D0E-A48D380A80CD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7D54-44F3-9D0E-A48D380A80CD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7D54-44F3-9D0E-A48D380A80CD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</c:v>
                </c:pt>
                <c:pt idx="1">
                  <c:v>0.56603886792339619</c:v>
                </c:pt>
                <c:pt idx="2">
                  <c:v>-0.56603886792339619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7D54-44F3-9D0E-A48D380A80CD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7D54-44F3-9D0E-A48D380A80CD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5</c:v>
                </c:pt>
                <c:pt idx="1">
                  <c:v>5.5660388679233961</c:v>
                </c:pt>
                <c:pt idx="2">
                  <c:v>4.4339611320766039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7D54-44F3-9D0E-A48D380A80CD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D54-44F3-9D0E-A48D380A80CD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7D54-44F3-9D0E-A48D380A80CD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-1</c:v>
                </c:pt>
                <c:pt idx="1">
                  <c:v>-1.9620680756677777E-2</c:v>
                </c:pt>
                <c:pt idx="2">
                  <c:v>-1.9620680756677777E-2</c:v>
                </c:pt>
                <c:pt idx="3">
                  <c:v>-1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10.566038867923396</c:v>
                </c:pt>
                <c:pt idx="2">
                  <c:v>9.4339611320766039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7D54-44F3-9D0E-A48D380A80CD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D54-44F3-9D0E-A48D380A80CD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D54-44F3-9D0E-A48D380A80CD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7D54-44F3-9D0E-A48D380A80CD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D54-44F3-9D0E-A48D380A80CD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7D54-44F3-9D0E-A48D380A80CD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7D54-44F3-9D0E-A48D380A80CD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7D54-44F3-9D0E-A48D380A80CD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7D54-44F3-9D0E-A48D380A80CD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7D54-44F3-9D0E-A48D380A80CD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7D54-44F3-9D0E-A48D380A80CD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7D54-44F3-9D0E-A48D380A80CD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7D54-44F3-9D0E-A48D380A80CD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7D54-44F3-9D0E-A48D380A80CD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7D54-44F3-9D0E-A48D380A80CD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7D54-44F3-9D0E-A48D380A80CD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7D54-44F3-9D0E-A48D380A80CD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7D54-44F3-9D0E-A48D380A80CD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7D54-44F3-9D0E-A48D380A80CD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7D54-44F3-9D0E-A48D380A80CD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7D54-44F3-9D0E-A48D380A80CD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7D54-44F3-9D0E-A48D380A80CD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7D54-44F3-9D0E-A48D380A80CD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7D54-44F3-9D0E-A48D380A80CD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7D54-44F3-9D0E-A48D380A80CD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7D54-44F3-9D0E-A48D380A80CD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7D54-44F3-9D0E-A48D380A80CD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7D54-44F3-9D0E-A48D380A80CD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7D54-44F3-9D0E-A48D380A80CD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7D54-44F3-9D0E-A48D380A80CD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7D54-44F3-9D0E-A48D380A80CD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7D54-44F3-9D0E-A48D380A80CD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7D54-44F3-9D0E-A48D380A80CD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7D54-44F3-9D0E-A48D380A80CD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7D54-44F3-9D0E-A48D380A80CD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0</c:v>
                </c:pt>
                <c:pt idx="1">
                  <c:v>0.71076368567405024</c:v>
                </c:pt>
                <c:pt idx="2">
                  <c:v>1.3447272177482539</c:v>
                </c:pt>
                <c:pt idx="3">
                  <c:v>1.8410300971434876</c:v>
                </c:pt>
                <c:pt idx="4">
                  <c:v>2.1562005388032346</c:v>
                </c:pt>
                <c:pt idx="5">
                  <c:v>2.2641554716935848</c:v>
                </c:pt>
                <c:pt idx="6">
                  <c:v>2.1562005388032346</c:v>
                </c:pt>
                <c:pt idx="7">
                  <c:v>1.8410300971434876</c:v>
                </c:pt>
                <c:pt idx="8">
                  <c:v>1.3447272177482541</c:v>
                </c:pt>
                <c:pt idx="9">
                  <c:v>0.71076368567405068</c:v>
                </c:pt>
                <c:pt idx="10">
                  <c:v>8.0438961152167986E-16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7D54-44F3-9D0E-A48D380A80CD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5</c:v>
                </c:pt>
                <c:pt idx="1">
                  <c:v>4.8206788866418684</c:v>
                </c:pt>
                <c:pt idx="2">
                  <c:v>4.6522257195478653</c:v>
                </c:pt>
                <c:pt idx="3">
                  <c:v>4.5055084449821212</c:v>
                </c:pt>
                <c:pt idx="4">
                  <c:v>4.3913950092087646</c:v>
                </c:pt>
                <c:pt idx="5">
                  <c:v>4.3207533584919249</c:v>
                </c:pt>
                <c:pt idx="6">
                  <c:v>4.3044514390957307</c:v>
                </c:pt>
                <c:pt idx="7">
                  <c:v>4.3533571972843124</c:v>
                </c:pt>
                <c:pt idx="8">
                  <c:v>4.4783385793217985</c:v>
                </c:pt>
                <c:pt idx="9">
                  <c:v>4.6902635314723176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7D54-44F3-9D0E-A48D380A80CD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5</c:v>
                </c:pt>
                <c:pt idx="1">
                  <c:v>5.4010272171463676</c:v>
                </c:pt>
                <c:pt idx="2">
                  <c:v>5.8230657970700523</c:v>
                </c:pt>
                <c:pt idx="3">
                  <c:v>6.1943872944278002</c:v>
                </c:pt>
                <c:pt idx="4">
                  <c:v>6.4606519778989657</c:v>
                </c:pt>
                <c:pt idx="5">
                  <c:v>6.5849088301855092</c:v>
                </c:pt>
                <c:pt idx="6">
                  <c:v>6.5475955480119987</c:v>
                </c:pt>
                <c:pt idx="7">
                  <c:v>6.3465385421256091</c:v>
                </c:pt>
                <c:pt idx="8">
                  <c:v>5.9969529372961192</c:v>
                </c:pt>
                <c:pt idx="9">
                  <c:v>5.5314425723159184</c:v>
                </c:pt>
                <c:pt idx="10">
                  <c:v>5.0000000000000009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7D54-44F3-9D0E-A48D380A80CD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10</c:v>
                </c:pt>
                <c:pt idx="1">
                  <c:v>10.531442572315919</c:v>
                </c:pt>
                <c:pt idx="2">
                  <c:v>10.99695293729612</c:v>
                </c:pt>
                <c:pt idx="3">
                  <c:v>11.346538542125611</c:v>
                </c:pt>
                <c:pt idx="4">
                  <c:v>11.547595548012001</c:v>
                </c:pt>
                <c:pt idx="5">
                  <c:v>11.584908830185512</c:v>
                </c:pt>
                <c:pt idx="6">
                  <c:v>11.460651977898968</c:v>
                </c:pt>
                <c:pt idx="7">
                  <c:v>11.194387294427802</c:v>
                </c:pt>
                <c:pt idx="8">
                  <c:v>10.823065797070054</c:v>
                </c:pt>
                <c:pt idx="9">
                  <c:v>10.401027217146369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7D54-44F3-9D0E-A48D380A80CD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10</c:v>
                </c:pt>
                <c:pt idx="1">
                  <c:v>10.401027217146368</c:v>
                </c:pt>
                <c:pt idx="2">
                  <c:v>10.823065797070051</c:v>
                </c:pt>
                <c:pt idx="3">
                  <c:v>11.194387294427798</c:v>
                </c:pt>
                <c:pt idx="4">
                  <c:v>11.460651977898962</c:v>
                </c:pt>
                <c:pt idx="5">
                  <c:v>11.584908830185507</c:v>
                </c:pt>
                <c:pt idx="6">
                  <c:v>11.547595548011996</c:v>
                </c:pt>
                <c:pt idx="7">
                  <c:v>11.346538542125607</c:v>
                </c:pt>
                <c:pt idx="8">
                  <c:v>10.996952937296118</c:v>
                </c:pt>
                <c:pt idx="9">
                  <c:v>10.531442572315918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7D54-44F3-9D0E-A48D380A80CD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7D54-44F3-9D0E-A48D380A80CD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7D54-44F3-9D0E-A48D380A80CD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7D54-44F3-9D0E-A48D380A80CD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7D54-44F3-9D0E-A48D380A80CD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7D54-44F3-9D0E-A48D380A80CD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7D54-44F3-9D0E-A48D380A80CD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7D54-44F3-9D0E-A48D380A80CD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7D54-44F3-9D0E-A48D380A80CD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7D54-44F3-9D0E-A48D380A80CD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7D54-44F3-9D0E-A48D380A80CD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7D54-44F3-9D0E-A48D380A80CD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7D54-44F3-9D0E-A48D380A80CD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7D54-44F3-9D0E-A48D380A80CD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7D54-44F3-9D0E-A48D380A80CD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7D54-44F3-9D0E-A48D380A80CD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7D54-44F3-9D0E-A48D380A80CD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7D54-44F3-9D0E-A48D380A80CD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7D54-44F3-9D0E-A48D380A80CD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7D54-44F3-9D0E-A48D380A80CD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7D54-44F3-9D0E-A48D380A80CD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7D54-44F3-9D0E-A48D380A80CD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7D54-44F3-9D0E-A48D380A80CD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7D54-44F3-9D0E-A48D380A80CD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7D54-44F3-9D0E-A48D380A80CD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7D54-44F3-9D0E-A48D380A80CD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7D54-44F3-9D0E-A48D380A80CD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7D54-44F3-9D0E-A48D380A80CD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7D54-44F3-9D0E-A48D380A80CD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7D54-44F3-9D0E-A48D380A80CD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7D54-44F3-9D0E-A48D380A80CD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7D54-44F3-9D0E-A48D380A80CD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7D54-44F3-9D0E-A48D380A80CD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7D54-44F3-9D0E-A48D380A80CD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7D54-44F3-9D0E-A48D380A80CD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7D54-44F3-9D0E-A48D380A80CD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7D54-44F3-9D0E-A48D380A80CD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7D54-44F3-9D0E-A48D380A80CD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7D54-44F3-9D0E-A48D380A80CD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7D54-44F3-9D0E-A48D380A80CD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7D54-44F3-9D0E-A48D380A80CD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7D54-44F3-9D0E-A48D380A80CD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7D54-44F3-9D0E-A48D380A80CD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7D54-44F3-9D0E-A48D380A80CD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7D54-44F3-9D0E-A48D380A80CD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7D54-44F3-9D0E-A48D380A80CD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7D54-44F3-9D0E-A48D380A80CD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7D54-44F3-9D0E-A48D380A80CD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7D54-44F3-9D0E-A48D380A80CD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7D54-44F3-9D0E-A48D380A80CD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7D54-44F3-9D0E-A48D380A80CD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7D54-44F3-9D0E-A48D380A80CD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7D54-44F3-9D0E-A48D380A80CD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7D54-44F3-9D0E-A48D380A80CD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7D54-44F3-9D0E-A48D380A80CD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7D54-44F3-9D0E-A48D380A80CD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7D54-44F3-9D0E-A48D380A80CD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7D54-44F3-9D0E-A48D380A80CD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7D54-44F3-9D0E-A48D380A80CD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7D54-44F3-9D0E-A48D380A80CD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7D54-44F3-9D0E-A48D380A80CD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7D54-44F3-9D0E-A48D380A80CD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7D54-44F3-9D0E-A48D380A80CD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7D54-44F3-9D0E-A48D380A80CD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7D54-44F3-9D0E-A48D380A80CD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7D54-44F3-9D0E-A48D380A80CD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7D54-44F3-9D0E-A48D380A80CD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7D54-44F3-9D0E-A48D380A80CD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7D54-44F3-9D0E-A48D380A80CD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7D54-44F3-9D0E-A48D380A80CD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7D54-44F3-9D0E-A48D380A80CD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7D54-44F3-9D0E-A48D380A80CD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7D54-44F3-9D0E-A48D380A80CD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7D54-44F3-9D0E-A48D380A80CD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7D54-44F3-9D0E-A48D380A80CD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7D54-44F3-9D0E-A48D380A80CD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7D54-44F3-9D0E-A48D380A80CD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7D54-44F3-9D0E-A48D380A80CD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7D54-44F3-9D0E-A48D380A80CD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7D54-44F3-9D0E-A48D380A80CD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7D54-44F3-9D0E-A48D380A80CD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7D54-44F3-9D0E-A48D380A80CD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7D54-44F3-9D0E-A48D380A80CD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7D54-44F3-9D0E-A48D380A80CD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7D54-44F3-9D0E-A48D380A80CD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7D54-44F3-9D0E-A48D380A80CD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7D54-44F3-9D0E-A48D380A80CD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7D54-44F3-9D0E-A48D380A80CD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7D54-44F3-9D0E-A48D380A80CD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7D54-44F3-9D0E-A48D380A80CD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7D54-44F3-9D0E-A48D380A80CD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7D54-44F3-9D0E-A48D380A80CD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7D54-44F3-9D0E-A48D380A80CD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7D54-44F3-9D0E-A48D380A80CD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7D54-44F3-9D0E-A48D380A80CD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7D54-44F3-9D0E-A48D380A80CD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7D54-44F3-9D0E-A48D380A80CD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7D54-44F3-9D0E-A48D380A80CD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7D54-44F3-9D0E-A48D380A80CD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7D54-44F3-9D0E-A48D380A80CD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7D54-44F3-9D0E-A48D380A80CD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7D54-44F3-9D0E-A48D380A80CD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7D54-44F3-9D0E-A48D380A80CD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7D54-44F3-9D0E-A48D380A80CD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7D54-44F3-9D0E-A48D380A80CD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7D54-44F3-9D0E-A48D380A80CD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7D54-44F3-9D0E-A48D380A80CD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7D54-44F3-9D0E-A48D380A80CD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7D54-44F3-9D0E-A48D380A80CD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7D54-44F3-9D0E-A48D380A80CD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7D54-44F3-9D0E-A48D380A80CD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7D54-44F3-9D0E-A48D380A80CD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7D54-44F3-9D0E-A48D380A80CD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7D54-44F3-9D0E-A48D380A80CD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7D54-44F3-9D0E-A48D380A80CD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7D54-44F3-9D0E-A48D380A80CD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7D54-44F3-9D0E-A48D380A80CD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7D54-44F3-9D0E-A48D380A80CD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7D54-44F3-9D0E-A48D380A80CD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7D54-44F3-9D0E-A48D380A80CD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7D54-44F3-9D0E-A48D380A80CD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7D54-44F3-9D0E-A48D380A80CD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7D54-44F3-9D0E-A48D380A80CD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7D54-44F3-9D0E-A48D380A80CD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7D54-44F3-9D0E-A48D380A80CD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7D54-44F3-9D0E-A48D380A80CD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7D54-44F3-9D0E-A48D380A80CD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7D54-44F3-9D0E-A48D380A80CD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7D54-44F3-9D0E-A48D380A80CD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7D54-44F3-9D0E-A48D380A80CD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7D54-44F3-9D0E-A48D380A80CD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7D54-44F3-9D0E-A48D380A80CD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7D54-44F3-9D0E-A48D380A80CD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7D54-44F3-9D0E-A48D380A80CD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7D54-44F3-9D0E-A48D380A80CD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7D54-44F3-9D0E-A48D380A8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59848"/>
        <c:axId val="372462984"/>
      </c:scatterChart>
      <c:valAx>
        <c:axId val="372459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2462984"/>
        <c:crosses val="max"/>
        <c:crossBetween val="midCat"/>
        <c:majorUnit val="1.0000000000000004E-6"/>
      </c:valAx>
      <c:valAx>
        <c:axId val="3724629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724598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-2.5</c:v>
                </c:pt>
                <c:pt idx="1">
                  <c:v>16.5</c:v>
                </c:pt>
                <c:pt idx="2">
                  <c:v>16.5</c:v>
                </c:pt>
                <c:pt idx="3">
                  <c:v>-2.5</c:v>
                </c:pt>
                <c:pt idx="4">
                  <c:v>-2.5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14.5</c:v>
                </c:pt>
                <c:pt idx="1">
                  <c:v>14.5</c:v>
                </c:pt>
                <c:pt idx="2">
                  <c:v>-4.5</c:v>
                </c:pt>
                <c:pt idx="3">
                  <c:v>-4.5</c:v>
                </c:pt>
                <c:pt idx="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6-48B0-9385-B67399E01462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3436-48B0-9385-B67399E01462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36-48B0-9385-B67399E01462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3436-48B0-9385-B67399E01462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36-48B0-9385-B67399E01462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3436-48B0-9385-B67399E01462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  <c:pt idx="11">
                  <c:v>15.000000000000005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436-48B0-9385-B67399E01462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3436-48B0-9385-B67399E01462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  <c:pt idx="11">
                  <c:v>7.0000000000000036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436-48B0-9385-B67399E01462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3436-48B0-9385-B67399E01462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  <c:pt idx="11">
                  <c:v>14.999999999999993</c:v>
                </c:pt>
                <c:pt idx="12">
                  <c:v>7.0000000000000018</c:v>
                </c:pt>
                <c:pt idx="13">
                  <c:v>7.0000000000000018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436-48B0-9385-B67399E01462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3436-48B0-9385-B67399E01462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436-48B0-9385-B67399E01462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3436-48B0-9385-B67399E01462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436-48B0-9385-B67399E01462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3436-48B0-9385-B67399E01462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436-48B0-9385-B67399E01462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3436-48B0-9385-B67399E01462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436-48B0-9385-B67399E01462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3436-48B0-9385-B67399E01462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436-48B0-9385-B67399E01462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3436-48B0-9385-B67399E01462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436-48B0-9385-B67399E01462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3436-48B0-9385-B67399E01462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436-48B0-9385-B67399E01462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3436-48B0-9385-B67399E01462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436-48B0-9385-B67399E01462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3436-48B0-9385-B67399E01462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436-48B0-9385-B67399E01462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3436-48B0-9385-B67399E01462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436-48B0-9385-B67399E01462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3436-48B0-9385-B67399E01462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436-48B0-9385-B67399E01462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3436-48B0-9385-B67399E01462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436-48B0-9385-B67399E01462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3436-48B0-9385-B67399E01462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436-48B0-9385-B67399E01462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3436-48B0-9385-B67399E01462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436-48B0-9385-B67399E01462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3436-48B0-9385-B67399E01462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436-48B0-9385-B67399E01462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3436-48B0-9385-B67399E01462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436-48B0-9385-B67399E01462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3436-48B0-9385-B67399E01462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436-48B0-9385-B67399E01462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3436-48B0-9385-B67399E01462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3436-48B0-9385-B67399E01462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3436-48B0-9385-B67399E01462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436-48B0-9385-B67399E01462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3436-48B0-9385-B67399E01462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436-48B0-9385-B67399E01462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3436-48B0-9385-B67399E01462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3436-48B0-9385-B67399E01462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3436-48B0-9385-B67399E01462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3436-48B0-9385-B67399E01462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3436-48B0-9385-B67399E01462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3436-48B0-9385-B67399E01462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3436-48B0-9385-B67399E01462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436-48B0-9385-B67399E01462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3436-48B0-9385-B67399E01462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436-48B0-9385-B67399E01462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3436-48B0-9385-B67399E01462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436-48B0-9385-B67399E01462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3436-48B0-9385-B67399E01462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3436-48B0-9385-B67399E01462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3436-48B0-9385-B67399E01462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3436-48B0-9385-B67399E01462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3436-48B0-9385-B67399E01462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3436-48B0-9385-B67399E01462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3436-48B0-9385-B67399E01462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3436-48B0-9385-B67399E01462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3436-48B0-9385-B67399E01462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3436-48B0-9385-B67399E01462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3436-48B0-9385-B67399E01462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3436-48B0-9385-B67399E01462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3436-48B0-9385-B67399E01462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3436-48B0-9385-B67399E01462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3436-48B0-9385-B67399E01462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3436-48B0-9385-B67399E01462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3436-48B0-9385-B67399E01462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3436-48B0-9385-B67399E01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9728"/>
        <c:axId val="366614632"/>
      </c:scatterChart>
      <c:valAx>
        <c:axId val="366619728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366614632"/>
        <c:crosses val="max"/>
        <c:crossBetween val="midCat"/>
        <c:majorUnit val="1.0000000000000004E-6"/>
      </c:valAx>
      <c:valAx>
        <c:axId val="36661463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9728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-4.4614107268255774</c:v>
                </c:pt>
                <c:pt idx="1">
                  <c:v>18.461410726825584</c:v>
                </c:pt>
                <c:pt idx="2">
                  <c:v>18.461410726825584</c:v>
                </c:pt>
                <c:pt idx="3">
                  <c:v>-4.4614107268255774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16.650090349466712</c:v>
                </c:pt>
                <c:pt idx="1">
                  <c:v>16.650090349466712</c:v>
                </c:pt>
                <c:pt idx="2">
                  <c:v>-6.2727311041844489</c:v>
                </c:pt>
                <c:pt idx="3">
                  <c:v>-6.2727311041844489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B-4E24-875F-F4CC1D1B75DD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45CB-4E24-875F-F4CC1D1B75DD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3.0188739622581124</c:v>
                </c:pt>
                <c:pt idx="1">
                  <c:v>2.4150991698064903</c:v>
                </c:pt>
                <c:pt idx="2">
                  <c:v>1.8113243773548673</c:v>
                </c:pt>
                <c:pt idx="3">
                  <c:v>1.2075495849032447</c:v>
                </c:pt>
                <c:pt idx="4">
                  <c:v>0.60377479245162236</c:v>
                </c:pt>
                <c:pt idx="5">
                  <c:v>0</c:v>
                </c:pt>
                <c:pt idx="6">
                  <c:v>-0.60377479245162236</c:v>
                </c:pt>
                <c:pt idx="7">
                  <c:v>-1.2075495849032447</c:v>
                </c:pt>
                <c:pt idx="8">
                  <c:v>-1.8113243773548671</c:v>
                </c:pt>
                <c:pt idx="9">
                  <c:v>-2.4150991698064894</c:v>
                </c:pt>
                <c:pt idx="10">
                  <c:v>-3.018873962258112</c:v>
                </c:pt>
                <c:pt idx="11">
                  <c:v>0</c:v>
                </c:pt>
                <c:pt idx="12">
                  <c:v>0</c:v>
                </c:pt>
                <c:pt idx="13">
                  <c:v>3.0188739622581124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CB-4E24-875F-F4CC1D1B75DD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45CB-4E24-875F-F4CC1D1B75DD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4.6226407547177359</c:v>
                </c:pt>
                <c:pt idx="1">
                  <c:v>4.6226407547177359</c:v>
                </c:pt>
                <c:pt idx="2">
                  <c:v>4.6226407547177359</c:v>
                </c:pt>
                <c:pt idx="3">
                  <c:v>4.6226407547177359</c:v>
                </c:pt>
                <c:pt idx="4">
                  <c:v>4.6226407547177359</c:v>
                </c:pt>
                <c:pt idx="5">
                  <c:v>4.6226407547177359</c:v>
                </c:pt>
                <c:pt idx="6">
                  <c:v>4.6226407547177359</c:v>
                </c:pt>
                <c:pt idx="7">
                  <c:v>4.6226407547177359</c:v>
                </c:pt>
                <c:pt idx="8">
                  <c:v>4.6226407547177359</c:v>
                </c:pt>
                <c:pt idx="9">
                  <c:v>4.6226407547177359</c:v>
                </c:pt>
                <c:pt idx="10">
                  <c:v>4.6226407547177359</c:v>
                </c:pt>
                <c:pt idx="11">
                  <c:v>5</c:v>
                </c:pt>
                <c:pt idx="12">
                  <c:v>5</c:v>
                </c:pt>
                <c:pt idx="13">
                  <c:v>4.6226407547177359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CB-4E24-875F-F4CC1D1B75DD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45CB-4E24-875F-F4CC1D1B75DD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  <c:pt idx="11">
                  <c:v>15.000000000000005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8.3962332075403765</c:v>
                </c:pt>
                <c:pt idx="1">
                  <c:v>7.7924584150887544</c:v>
                </c:pt>
                <c:pt idx="2">
                  <c:v>7.1886836226371313</c:v>
                </c:pt>
                <c:pt idx="3">
                  <c:v>6.5849088301855083</c:v>
                </c:pt>
                <c:pt idx="4">
                  <c:v>5.9811340377338862</c:v>
                </c:pt>
                <c:pt idx="5">
                  <c:v>5.3773592452822641</c:v>
                </c:pt>
                <c:pt idx="6">
                  <c:v>4.7735844528306419</c:v>
                </c:pt>
                <c:pt idx="7">
                  <c:v>4.1698096603790189</c:v>
                </c:pt>
                <c:pt idx="8">
                  <c:v>3.5660348679273968</c:v>
                </c:pt>
                <c:pt idx="9">
                  <c:v>2.9622600754757742</c:v>
                </c:pt>
                <c:pt idx="10">
                  <c:v>2.3584852830241521</c:v>
                </c:pt>
                <c:pt idx="11">
                  <c:v>5</c:v>
                </c:pt>
                <c:pt idx="12">
                  <c:v>5</c:v>
                </c:pt>
                <c:pt idx="13">
                  <c:v>8.3962332075403765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5CB-4E24-875F-F4CC1D1B75DD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45CB-4E24-875F-F4CC1D1B75DD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  <c:pt idx="11">
                  <c:v>7.0000000000000036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12.641514716975848</c:v>
                </c:pt>
                <c:pt idx="1">
                  <c:v>12.037739924524226</c:v>
                </c:pt>
                <c:pt idx="2">
                  <c:v>11.433965132072604</c:v>
                </c:pt>
                <c:pt idx="3">
                  <c:v>10.830190339620982</c:v>
                </c:pt>
                <c:pt idx="4">
                  <c:v>10.226415547169358</c:v>
                </c:pt>
                <c:pt idx="5">
                  <c:v>9.6226407547177359</c:v>
                </c:pt>
                <c:pt idx="6">
                  <c:v>9.0188659622661138</c:v>
                </c:pt>
                <c:pt idx="7">
                  <c:v>8.4150911698144917</c:v>
                </c:pt>
                <c:pt idx="8">
                  <c:v>7.8113163773628687</c:v>
                </c:pt>
                <c:pt idx="9">
                  <c:v>7.2075415849112456</c:v>
                </c:pt>
                <c:pt idx="10">
                  <c:v>6.6037667924596235</c:v>
                </c:pt>
                <c:pt idx="11">
                  <c:v>10</c:v>
                </c:pt>
                <c:pt idx="12">
                  <c:v>10</c:v>
                </c:pt>
                <c:pt idx="13">
                  <c:v>12.641514716975848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5CB-4E24-875F-F4CC1D1B75DD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45CB-4E24-875F-F4CC1D1B75DD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  <c:pt idx="11">
                  <c:v>14.999999999999993</c:v>
                </c:pt>
                <c:pt idx="12">
                  <c:v>7.0000000000000018</c:v>
                </c:pt>
                <c:pt idx="13">
                  <c:v>7.0000000000000018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13.396233207540375</c:v>
                </c:pt>
                <c:pt idx="1">
                  <c:v>12.792458415088753</c:v>
                </c:pt>
                <c:pt idx="2">
                  <c:v>12.18868362263713</c:v>
                </c:pt>
                <c:pt idx="3">
                  <c:v>11.584908830185508</c:v>
                </c:pt>
                <c:pt idx="4">
                  <c:v>10.981134037733886</c:v>
                </c:pt>
                <c:pt idx="5">
                  <c:v>10.377359245282264</c:v>
                </c:pt>
                <c:pt idx="6">
                  <c:v>9.7735844528306419</c:v>
                </c:pt>
                <c:pt idx="7">
                  <c:v>9.1698096603790198</c:v>
                </c:pt>
                <c:pt idx="8">
                  <c:v>8.5660348679273977</c:v>
                </c:pt>
                <c:pt idx="9">
                  <c:v>7.9622600754757755</c:v>
                </c:pt>
                <c:pt idx="10">
                  <c:v>7.3584852830241534</c:v>
                </c:pt>
                <c:pt idx="11">
                  <c:v>10</c:v>
                </c:pt>
                <c:pt idx="12">
                  <c:v>10</c:v>
                </c:pt>
                <c:pt idx="13">
                  <c:v>13.396233207540375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5CB-4E24-875F-F4CC1D1B75DD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45CB-4E24-875F-F4CC1D1B75DD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5CB-4E24-875F-F4CC1D1B75DD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45CB-4E24-875F-F4CC1D1B75DD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5CB-4E24-875F-F4CC1D1B75DD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45CB-4E24-875F-F4CC1D1B75DD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5CB-4E24-875F-F4CC1D1B75DD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45CB-4E24-875F-F4CC1D1B75DD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5CB-4E24-875F-F4CC1D1B75DD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45CB-4E24-875F-F4CC1D1B75DD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5CB-4E24-875F-F4CC1D1B75DD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45CB-4E24-875F-F4CC1D1B75DD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5CB-4E24-875F-F4CC1D1B75DD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45CB-4E24-875F-F4CC1D1B75DD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5CB-4E24-875F-F4CC1D1B75DD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45CB-4E24-875F-F4CC1D1B75DD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5CB-4E24-875F-F4CC1D1B75DD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45CB-4E24-875F-F4CC1D1B75DD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5CB-4E24-875F-F4CC1D1B75DD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45CB-4E24-875F-F4CC1D1B75DD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5CB-4E24-875F-F4CC1D1B75DD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45CB-4E24-875F-F4CC1D1B75DD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5CB-4E24-875F-F4CC1D1B75DD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45CB-4E24-875F-F4CC1D1B75DD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5CB-4E24-875F-F4CC1D1B75DD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45CB-4E24-875F-F4CC1D1B75DD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5CB-4E24-875F-F4CC1D1B75DD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45CB-4E24-875F-F4CC1D1B75DD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45CB-4E24-875F-F4CC1D1B75DD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45CB-4E24-875F-F4CC1D1B75DD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45CB-4E24-875F-F4CC1D1B75DD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45CB-4E24-875F-F4CC1D1B75DD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45CB-4E24-875F-F4CC1D1B75DD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45CB-4E24-875F-F4CC1D1B75DD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45CB-4E24-875F-F4CC1D1B75DD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45CB-4E24-875F-F4CC1D1B75DD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45CB-4E24-875F-F4CC1D1B75DD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45CB-4E24-875F-F4CC1D1B75DD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45CB-4E24-875F-F4CC1D1B75DD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45CB-4E24-875F-F4CC1D1B75DD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45CB-4E24-875F-F4CC1D1B75DD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45CB-4E24-875F-F4CC1D1B75DD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45CB-4E24-875F-F4CC1D1B75DD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45CB-4E24-875F-F4CC1D1B75DD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45CB-4E24-875F-F4CC1D1B75DD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45CB-4E24-875F-F4CC1D1B75DD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45CB-4E24-875F-F4CC1D1B75DD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45CB-4E24-875F-F4CC1D1B75DD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45CB-4E24-875F-F4CC1D1B75DD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45CB-4E24-875F-F4CC1D1B75DD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45CB-4E24-875F-F4CC1D1B75DD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45CB-4E24-875F-F4CC1D1B75DD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45CB-4E24-875F-F4CC1D1B75DD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45CB-4E24-875F-F4CC1D1B75DD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45CB-4E24-875F-F4CC1D1B75DD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45CB-4E24-875F-F4CC1D1B75DD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45CB-4E24-875F-F4CC1D1B75DD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45CB-4E24-875F-F4CC1D1B75DD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45CB-4E24-875F-F4CC1D1B75DD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45CB-4E24-875F-F4CC1D1B75DD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45CB-4E24-875F-F4CC1D1B75DD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45CB-4E24-875F-F4CC1D1B75DD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45CB-4E24-875F-F4CC1D1B75DD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45CB-4E24-875F-F4CC1D1B75DD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45CB-4E24-875F-F4CC1D1B75DD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45CB-4E24-875F-F4CC1D1B75DD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45CB-4E24-875F-F4CC1D1B75DD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45CB-4E24-875F-F4CC1D1B75DD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45CB-4E24-875F-F4CC1D1B75DD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45CB-4E24-875F-F4CC1D1B75DD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45CB-4E24-875F-F4CC1D1B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5416"/>
        <c:axId val="366620904"/>
      </c:scatterChart>
      <c:valAx>
        <c:axId val="366615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20904"/>
        <c:crosses val="max"/>
        <c:crossBetween val="midCat"/>
        <c:majorUnit val="1.0000000000000005E-2"/>
      </c:valAx>
      <c:valAx>
        <c:axId val="3666209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541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-3.1769962930450868</c:v>
                </c:pt>
                <c:pt idx="1">
                  <c:v>17.176996293045093</c:v>
                </c:pt>
                <c:pt idx="2">
                  <c:v>17.176996293045093</c:v>
                </c:pt>
                <c:pt idx="3">
                  <c:v>-3.1769962930450868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16.467564911910433</c:v>
                </c:pt>
                <c:pt idx="1">
                  <c:v>16.467564911910433</c:v>
                </c:pt>
                <c:pt idx="2">
                  <c:v>-3.8864276741797452</c:v>
                </c:pt>
                <c:pt idx="3">
                  <c:v>-3.8864276741797452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B0F6-43DA-8212-5F4A25A233BC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B0F6-43DA-8212-5F4A25A233BC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0</c:v>
                </c:pt>
                <c:pt idx="1">
                  <c:v>1.2226439547145356</c:v>
                </c:pt>
                <c:pt idx="2">
                  <c:v>2.1735892528258409</c:v>
                </c:pt>
                <c:pt idx="3">
                  <c:v>2.8528358943339169</c:v>
                </c:pt>
                <c:pt idx="4">
                  <c:v>3.2603838792387618</c:v>
                </c:pt>
                <c:pt idx="5">
                  <c:v>3.3962332075403769</c:v>
                </c:pt>
                <c:pt idx="6">
                  <c:v>3.2603838792387618</c:v>
                </c:pt>
                <c:pt idx="7">
                  <c:v>2.8528358943339169</c:v>
                </c:pt>
                <c:pt idx="8">
                  <c:v>2.1735892528258423</c:v>
                </c:pt>
                <c:pt idx="9">
                  <c:v>1.2226439547145367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F6-43DA-8212-5F4A25A233BC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B0F6-43DA-8212-5F4A25A233BC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5</c:v>
                </c:pt>
                <c:pt idx="1">
                  <c:v>4.830188339622981</c:v>
                </c:pt>
                <c:pt idx="2">
                  <c:v>4.660376679245962</c:v>
                </c:pt>
                <c:pt idx="3">
                  <c:v>4.4905650188689439</c:v>
                </c:pt>
                <c:pt idx="4">
                  <c:v>4.3207533584919249</c:v>
                </c:pt>
                <c:pt idx="5">
                  <c:v>4.1509416981149059</c:v>
                </c:pt>
                <c:pt idx="6">
                  <c:v>3.9811300377378869</c:v>
                </c:pt>
                <c:pt idx="7">
                  <c:v>3.8113183773608679</c:v>
                </c:pt>
                <c:pt idx="8">
                  <c:v>3.6415067169838489</c:v>
                </c:pt>
                <c:pt idx="9">
                  <c:v>3.4716950566068308</c:v>
                </c:pt>
                <c:pt idx="10">
                  <c:v>3.3018833962298122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F6-43DA-8212-5F4A25A233BC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B0F6-43DA-8212-5F4A25A233BC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  <c:pt idx="11">
                  <c:v>15.000000000000005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3.3018833962298118</c:v>
                </c:pt>
                <c:pt idx="1">
                  <c:v>4.6943390113213663</c:v>
                </c:pt>
                <c:pt idx="2">
                  <c:v>5.8150959698096907</c:v>
                </c:pt>
                <c:pt idx="3">
                  <c:v>6.6641542716947857</c:v>
                </c:pt>
                <c:pt idx="4">
                  <c:v>7.2415139169766487</c:v>
                </c:pt>
                <c:pt idx="5">
                  <c:v>7.5471749056552824</c:v>
                </c:pt>
                <c:pt idx="6">
                  <c:v>7.5811372377306867</c:v>
                </c:pt>
                <c:pt idx="7">
                  <c:v>7.3434009132028599</c:v>
                </c:pt>
                <c:pt idx="8">
                  <c:v>6.8339659320718038</c:v>
                </c:pt>
                <c:pt idx="9">
                  <c:v>6.0528322943375175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3.3018833962298118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0F6-43DA-8212-5F4A25A233BC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B0F6-43DA-8212-5F4A25A233BC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  <c:pt idx="11">
                  <c:v>7.0000000000000036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10</c:v>
                </c:pt>
                <c:pt idx="1">
                  <c:v>11.052832294337517</c:v>
                </c:pt>
                <c:pt idx="2">
                  <c:v>11.833965932071806</c:v>
                </c:pt>
                <c:pt idx="3">
                  <c:v>12.343400913202862</c:v>
                </c:pt>
                <c:pt idx="4">
                  <c:v>12.581137237730688</c:v>
                </c:pt>
                <c:pt idx="5">
                  <c:v>12.547174905655284</c:v>
                </c:pt>
                <c:pt idx="6">
                  <c:v>12.24151391697665</c:v>
                </c:pt>
                <c:pt idx="7">
                  <c:v>11.664154271694787</c:v>
                </c:pt>
                <c:pt idx="8">
                  <c:v>10.815095969809693</c:v>
                </c:pt>
                <c:pt idx="9">
                  <c:v>9.6943390113213681</c:v>
                </c:pt>
                <c:pt idx="10">
                  <c:v>8.3018833962298135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0F6-43DA-8212-5F4A25A233BC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B0F6-43DA-8212-5F4A25A233BC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  <c:pt idx="11">
                  <c:v>14.999999999999993</c:v>
                </c:pt>
                <c:pt idx="12">
                  <c:v>7.0000000000000018</c:v>
                </c:pt>
                <c:pt idx="13">
                  <c:v>7.0000000000000018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8.3018833962298118</c:v>
                </c:pt>
                <c:pt idx="1">
                  <c:v>9.6943390113213646</c:v>
                </c:pt>
                <c:pt idx="2">
                  <c:v>10.81509596980969</c:v>
                </c:pt>
                <c:pt idx="3">
                  <c:v>11.664154271694784</c:v>
                </c:pt>
                <c:pt idx="4">
                  <c:v>12.241513916976647</c:v>
                </c:pt>
                <c:pt idx="5">
                  <c:v>12.547174905655281</c:v>
                </c:pt>
                <c:pt idx="6">
                  <c:v>12.581137237730683</c:v>
                </c:pt>
                <c:pt idx="7">
                  <c:v>12.343400913202858</c:v>
                </c:pt>
                <c:pt idx="8">
                  <c:v>11.833965932071802</c:v>
                </c:pt>
                <c:pt idx="9">
                  <c:v>11.052832294337517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8.3018833962298118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0F6-43DA-8212-5F4A25A233BC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B0F6-43DA-8212-5F4A25A233BC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0F6-43DA-8212-5F4A25A233BC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B0F6-43DA-8212-5F4A25A233BC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0F6-43DA-8212-5F4A25A233BC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B0F6-43DA-8212-5F4A25A233BC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F6-43DA-8212-5F4A25A233BC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B0F6-43DA-8212-5F4A25A233BC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0F6-43DA-8212-5F4A25A233BC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B0F6-43DA-8212-5F4A25A233BC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0F6-43DA-8212-5F4A25A233BC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B0F6-43DA-8212-5F4A25A233BC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0F6-43DA-8212-5F4A25A233BC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B0F6-43DA-8212-5F4A25A233BC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0F6-43DA-8212-5F4A25A233BC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B0F6-43DA-8212-5F4A25A233BC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0F6-43DA-8212-5F4A25A233BC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B0F6-43DA-8212-5F4A25A233BC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0F6-43DA-8212-5F4A25A233BC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B0F6-43DA-8212-5F4A25A233BC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0F6-43DA-8212-5F4A25A233BC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B0F6-43DA-8212-5F4A25A233BC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0F6-43DA-8212-5F4A25A233BC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B0F6-43DA-8212-5F4A25A233BC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0F6-43DA-8212-5F4A25A233BC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B0F6-43DA-8212-5F4A25A233BC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0F6-43DA-8212-5F4A25A233BC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B0F6-43DA-8212-5F4A25A233BC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B0F6-43DA-8212-5F4A25A233BC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B0F6-43DA-8212-5F4A25A233BC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B0F6-43DA-8212-5F4A25A233BC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B0F6-43DA-8212-5F4A25A233BC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B0F6-43DA-8212-5F4A25A233BC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B0F6-43DA-8212-5F4A25A233BC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B0F6-43DA-8212-5F4A25A233BC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B0F6-43DA-8212-5F4A25A233BC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B0F6-43DA-8212-5F4A25A233BC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B0F6-43DA-8212-5F4A25A233BC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B0F6-43DA-8212-5F4A25A233BC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B0F6-43DA-8212-5F4A25A233BC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B0F6-43DA-8212-5F4A25A233BC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B0F6-43DA-8212-5F4A25A233BC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B0F6-43DA-8212-5F4A25A233BC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B0F6-43DA-8212-5F4A25A233BC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B0F6-43DA-8212-5F4A25A233BC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B0F6-43DA-8212-5F4A25A233BC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B0F6-43DA-8212-5F4A25A233BC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B0F6-43DA-8212-5F4A25A233BC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B0F6-43DA-8212-5F4A25A233BC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B0F6-43DA-8212-5F4A25A233BC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B0F6-43DA-8212-5F4A25A233BC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B0F6-43DA-8212-5F4A25A233BC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B0F6-43DA-8212-5F4A25A233BC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B0F6-43DA-8212-5F4A25A233BC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B0F6-43DA-8212-5F4A25A233BC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B0F6-43DA-8212-5F4A25A233BC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B0F6-43DA-8212-5F4A25A233BC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B0F6-43DA-8212-5F4A25A233BC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B0F6-43DA-8212-5F4A25A233BC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B0F6-43DA-8212-5F4A25A233BC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B0F6-43DA-8212-5F4A25A233BC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B0F6-43DA-8212-5F4A25A233BC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B0F6-43DA-8212-5F4A25A233BC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B0F6-43DA-8212-5F4A25A233BC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B0F6-43DA-8212-5F4A25A233BC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B0F6-43DA-8212-5F4A25A233BC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B0F6-43DA-8212-5F4A25A233BC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B0F6-43DA-8212-5F4A25A233BC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B0F6-43DA-8212-5F4A25A233BC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B0F6-43DA-8212-5F4A25A233BC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B0F6-43DA-8212-5F4A25A2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8160"/>
        <c:axId val="366617768"/>
        <c:extLst/>
      </c:scatterChart>
      <c:valAx>
        <c:axId val="36661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17768"/>
        <c:crosses val="max"/>
        <c:crossBetween val="midCat"/>
        <c:majorUnit val="1.0000000000000005E-2"/>
      </c:valAx>
      <c:valAx>
        <c:axId val="3666177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816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-2.433981132056604</c:v>
                </c:pt>
                <c:pt idx="1">
                  <c:v>16.433981132056608</c:v>
                </c:pt>
                <c:pt idx="2">
                  <c:v>16.433981132056608</c:v>
                </c:pt>
                <c:pt idx="3">
                  <c:v>-2.433981132056604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14.433981132056607</c:v>
                </c:pt>
                <c:pt idx="1">
                  <c:v>14.433981132056607</c:v>
                </c:pt>
                <c:pt idx="2">
                  <c:v>-4.4339811320566067</c:v>
                </c:pt>
                <c:pt idx="3">
                  <c:v>-4.4339811320566067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D6-49E9-AC0C-85072DC19268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64D6-49E9-AC0C-85072DC19268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D6-49E9-AC0C-85072DC19268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64D6-49E9-AC0C-85072DC19268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-0.19999999999999996</c:v>
                </c:pt>
                <c:pt idx="2">
                  <c:v>0.60000000000000009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3</c:v>
                </c:pt>
                <c:pt idx="6">
                  <c:v>3.8</c:v>
                </c:pt>
                <c:pt idx="7">
                  <c:v>4.5999999999999996</c:v>
                </c:pt>
                <c:pt idx="8">
                  <c:v>5.3999999999999995</c:v>
                </c:pt>
                <c:pt idx="9">
                  <c:v>6.1999999999999993</c:v>
                </c:pt>
                <c:pt idx="10">
                  <c:v>6.9999999999999991</c:v>
                </c:pt>
                <c:pt idx="11">
                  <c:v>6.9999999999999991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D6-49E9-AC0C-85072DC19268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64D6-49E9-AC0C-85072DC19268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7</c:v>
                </c:pt>
                <c:pt idx="1">
                  <c:v>7.8</c:v>
                </c:pt>
                <c:pt idx="2">
                  <c:v>8.6</c:v>
                </c:pt>
                <c:pt idx="3">
                  <c:v>9.4</c:v>
                </c:pt>
                <c:pt idx="4">
                  <c:v>10.200000000000001</c:v>
                </c:pt>
                <c:pt idx="5">
                  <c:v>11.000000000000002</c:v>
                </c:pt>
                <c:pt idx="6">
                  <c:v>11.800000000000002</c:v>
                </c:pt>
                <c:pt idx="7">
                  <c:v>12.600000000000003</c:v>
                </c:pt>
                <c:pt idx="8">
                  <c:v>13.400000000000004</c:v>
                </c:pt>
                <c:pt idx="9">
                  <c:v>14.200000000000005</c:v>
                </c:pt>
                <c:pt idx="10">
                  <c:v>15.000000000000005</c:v>
                </c:pt>
                <c:pt idx="11">
                  <c:v>15.000000000000005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4D6-49E9-AC0C-85072DC19268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64D6-49E9-AC0C-85072DC19268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-1</c:v>
                </c:pt>
                <c:pt idx="1">
                  <c:v>-0.19999999999999973</c:v>
                </c:pt>
                <c:pt idx="2">
                  <c:v>0.60000000000000053</c:v>
                </c:pt>
                <c:pt idx="3">
                  <c:v>1.4000000000000008</c:v>
                </c:pt>
                <c:pt idx="4">
                  <c:v>2.2000000000000011</c:v>
                </c:pt>
                <c:pt idx="5">
                  <c:v>3.0000000000000013</c:v>
                </c:pt>
                <c:pt idx="6">
                  <c:v>3.8000000000000016</c:v>
                </c:pt>
                <c:pt idx="7">
                  <c:v>4.6000000000000014</c:v>
                </c:pt>
                <c:pt idx="8">
                  <c:v>5.4000000000000021</c:v>
                </c:pt>
                <c:pt idx="9">
                  <c:v>6.2000000000000028</c:v>
                </c:pt>
                <c:pt idx="10">
                  <c:v>7.0000000000000036</c:v>
                </c:pt>
                <c:pt idx="11">
                  <c:v>7.0000000000000036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4D6-49E9-AC0C-85072DC19268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64D6-49E9-AC0C-85072DC19268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7.0000000000000018</c:v>
                </c:pt>
                <c:pt idx="1">
                  <c:v>7.8000000000000016</c:v>
                </c:pt>
                <c:pt idx="2">
                  <c:v>8.6000000000000014</c:v>
                </c:pt>
                <c:pt idx="3">
                  <c:v>9.4</c:v>
                </c:pt>
                <c:pt idx="4">
                  <c:v>10.199999999999999</c:v>
                </c:pt>
                <c:pt idx="5">
                  <c:v>10.999999999999998</c:v>
                </c:pt>
                <c:pt idx="6">
                  <c:v>11.799999999999997</c:v>
                </c:pt>
                <c:pt idx="7">
                  <c:v>12.599999999999996</c:v>
                </c:pt>
                <c:pt idx="8">
                  <c:v>13.399999999999995</c:v>
                </c:pt>
                <c:pt idx="9">
                  <c:v>14.199999999999994</c:v>
                </c:pt>
                <c:pt idx="10">
                  <c:v>14.999999999999993</c:v>
                </c:pt>
                <c:pt idx="11">
                  <c:v>14.999999999999993</c:v>
                </c:pt>
                <c:pt idx="12">
                  <c:v>7.0000000000000018</c:v>
                </c:pt>
                <c:pt idx="13">
                  <c:v>7.0000000000000018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4D6-49E9-AC0C-85072DC19268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64D6-49E9-AC0C-85072DC19268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4D6-49E9-AC0C-85072DC19268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64D6-49E9-AC0C-85072DC19268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4D6-49E9-AC0C-85072DC19268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64D6-49E9-AC0C-85072DC19268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4D6-49E9-AC0C-85072DC19268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64D6-49E9-AC0C-85072DC19268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4D6-49E9-AC0C-85072DC19268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64D6-49E9-AC0C-85072DC19268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4D6-49E9-AC0C-85072DC19268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64D6-49E9-AC0C-85072DC19268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4D6-49E9-AC0C-85072DC19268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64D6-49E9-AC0C-85072DC19268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4D6-49E9-AC0C-85072DC19268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64D6-49E9-AC0C-85072DC19268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4D6-49E9-AC0C-85072DC19268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64D6-49E9-AC0C-85072DC19268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4D6-49E9-AC0C-85072DC19268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64D6-49E9-AC0C-85072DC19268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4D6-49E9-AC0C-85072DC19268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64D6-49E9-AC0C-85072DC19268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4D6-49E9-AC0C-85072DC19268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64D6-49E9-AC0C-85072DC19268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4D6-49E9-AC0C-85072DC19268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64D6-49E9-AC0C-85072DC19268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4D6-49E9-AC0C-85072DC19268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64D6-49E9-AC0C-85072DC19268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4D6-49E9-AC0C-85072DC19268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64D6-49E9-AC0C-85072DC19268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64D6-49E9-AC0C-85072DC19268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64D6-49E9-AC0C-85072DC19268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64D6-49E9-AC0C-85072DC19268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64D6-49E9-AC0C-85072DC19268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64D6-49E9-AC0C-85072DC19268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64D6-49E9-AC0C-85072DC19268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64D6-49E9-AC0C-85072DC19268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64D6-49E9-AC0C-85072DC19268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64D6-49E9-AC0C-85072DC19268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64D6-49E9-AC0C-85072DC19268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64D6-49E9-AC0C-85072DC19268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64D6-49E9-AC0C-85072DC19268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64D6-49E9-AC0C-85072DC19268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64D6-49E9-AC0C-85072DC19268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64D6-49E9-AC0C-85072DC19268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64D6-49E9-AC0C-85072DC19268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64D6-49E9-AC0C-85072DC19268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64D6-49E9-AC0C-85072DC19268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64D6-49E9-AC0C-85072DC19268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64D6-49E9-AC0C-85072DC19268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64D6-49E9-AC0C-85072DC19268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64D6-49E9-AC0C-85072DC19268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64D6-49E9-AC0C-85072DC19268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64D6-49E9-AC0C-85072DC19268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64D6-49E9-AC0C-85072DC19268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64D6-49E9-AC0C-85072DC19268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64D6-49E9-AC0C-85072DC19268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64D6-49E9-AC0C-85072DC19268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64D6-49E9-AC0C-85072DC19268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64D6-49E9-AC0C-85072DC19268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64D6-49E9-AC0C-85072DC19268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64D6-49E9-AC0C-85072DC19268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64D6-49E9-AC0C-85072DC19268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64D6-49E9-AC0C-85072DC19268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64D6-49E9-AC0C-85072DC19268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64D6-49E9-AC0C-85072DC19268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64D6-49E9-AC0C-85072DC19268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64D6-49E9-AC0C-85072DC19268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64D6-49E9-AC0C-85072DC19268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64D6-49E9-AC0C-85072DC19268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64D6-49E9-AC0C-85072DC19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20512"/>
        <c:axId val="366616592"/>
        <c:extLst/>
      </c:scatterChart>
      <c:valAx>
        <c:axId val="36662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16592"/>
        <c:crosses val="max"/>
        <c:crossBetween val="midCat"/>
        <c:majorUnit val="1.0000000000000005E-2"/>
      </c:valAx>
      <c:valAx>
        <c:axId val="366616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2051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-0.18449197709560394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6.8353652954101563E-2</c:v>
                </c:pt>
                <c:pt idx="224">
                  <c:v>-6.8353652954101563E-2</c:v>
                </c:pt>
                <c:pt idx="225">
                  <c:v>-6.8353652954101563E-2</c:v>
                </c:pt>
                <c:pt idx="226">
                  <c:v>7.0710675790905952E-3</c:v>
                </c:pt>
                <c:pt idx="227">
                  <c:v>7.0710675790905952E-3</c:v>
                </c:pt>
                <c:pt idx="228">
                  <c:v>0</c:v>
                </c:pt>
                <c:pt idx="229">
                  <c:v>7.0710675790905952E-3</c:v>
                </c:pt>
                <c:pt idx="230">
                  <c:v>7.0710675790905952E-3</c:v>
                </c:pt>
                <c:pt idx="231">
                  <c:v>7.0710675790905952E-3</c:v>
                </c:pt>
                <c:pt idx="232">
                  <c:v>0</c:v>
                </c:pt>
                <c:pt idx="233">
                  <c:v>-7.0710675790905952E-3</c:v>
                </c:pt>
                <c:pt idx="234">
                  <c:v>7.0710675790905952E-3</c:v>
                </c:pt>
                <c:pt idx="235">
                  <c:v>7.0710675790905952E-3</c:v>
                </c:pt>
                <c:pt idx="236">
                  <c:v>7.0710675790905952E-3</c:v>
                </c:pt>
                <c:pt idx="237">
                  <c:v>7.0710675790905952E-3</c:v>
                </c:pt>
                <c:pt idx="238">
                  <c:v>7.0710675790905952E-3</c:v>
                </c:pt>
                <c:pt idx="239">
                  <c:v>7.0710675790905952E-3</c:v>
                </c:pt>
                <c:pt idx="240">
                  <c:v>7.0710675790905952E-3</c:v>
                </c:pt>
                <c:pt idx="241">
                  <c:v>7.0710675790905952E-3</c:v>
                </c:pt>
                <c:pt idx="242">
                  <c:v>7.0710675790905952E-3</c:v>
                </c:pt>
                <c:pt idx="243">
                  <c:v>7.0710675790905952E-3</c:v>
                </c:pt>
                <c:pt idx="244">
                  <c:v>7.0710675790905952E-3</c:v>
                </c:pt>
                <c:pt idx="245">
                  <c:v>7.0710675790905952E-3</c:v>
                </c:pt>
                <c:pt idx="246">
                  <c:v>7.0710675790905952E-3</c:v>
                </c:pt>
                <c:pt idx="247">
                  <c:v>7.0710675790905952E-3</c:v>
                </c:pt>
                <c:pt idx="248">
                  <c:v>7.0710675790905952E-3</c:v>
                </c:pt>
                <c:pt idx="249">
                  <c:v>7.0710675790905952E-3</c:v>
                </c:pt>
                <c:pt idx="250">
                  <c:v>7.0710675790905952E-3</c:v>
                </c:pt>
                <c:pt idx="251">
                  <c:v>7.0710675790905952E-3</c:v>
                </c:pt>
                <c:pt idx="252">
                  <c:v>6.9968216121196747E-3</c:v>
                </c:pt>
                <c:pt idx="253">
                  <c:v>6.9188629277050495E-3</c:v>
                </c:pt>
                <c:pt idx="254">
                  <c:v>6.8370066583156586E-3</c:v>
                </c:pt>
                <c:pt idx="255">
                  <c:v>6.7510572262108326E-3</c:v>
                </c:pt>
                <c:pt idx="256">
                  <c:v>6.6694053821265697E-3</c:v>
                </c:pt>
                <c:pt idx="257">
                  <c:v>6.7510572262108326E-3</c:v>
                </c:pt>
                <c:pt idx="258">
                  <c:v>6.8286266177892685E-3</c:v>
                </c:pt>
                <c:pt idx="259">
                  <c:v>6.9023175165057182E-3</c:v>
                </c:pt>
                <c:pt idx="260">
                  <c:v>6.9723236374557018E-3</c:v>
                </c:pt>
                <c:pt idx="261">
                  <c:v>7.0388293825089931E-3</c:v>
                </c:pt>
                <c:pt idx="262">
                  <c:v>7.1020098403096199E-3</c:v>
                </c:pt>
                <c:pt idx="263">
                  <c:v>7.0710675790905952E-3</c:v>
                </c:pt>
                <c:pt idx="264">
                  <c:v>7.0710675790905952E-3</c:v>
                </c:pt>
                <c:pt idx="265">
                  <c:v>7.0710675790905952E-3</c:v>
                </c:pt>
                <c:pt idx="266">
                  <c:v>7.0710675790905952E-3</c:v>
                </c:pt>
                <c:pt idx="267">
                  <c:v>7.0710675790905952E-3</c:v>
                </c:pt>
                <c:pt idx="268">
                  <c:v>7.0710675790905952E-3</c:v>
                </c:pt>
                <c:pt idx="269">
                  <c:v>7.0710675790905952E-3</c:v>
                </c:pt>
                <c:pt idx="270">
                  <c:v>7.0710675790905952E-3</c:v>
                </c:pt>
                <c:pt idx="271">
                  <c:v>7.0710675790905952E-3</c:v>
                </c:pt>
                <c:pt idx="272">
                  <c:v>7.0710675790905952E-3</c:v>
                </c:pt>
                <c:pt idx="273">
                  <c:v>7.0710675790905952E-3</c:v>
                </c:pt>
                <c:pt idx="274">
                  <c:v>7.0710675790905952E-3</c:v>
                </c:pt>
                <c:pt idx="275">
                  <c:v>7.0710675790905952E-3</c:v>
                </c:pt>
                <c:pt idx="276">
                  <c:v>7.0710675790905952E-3</c:v>
                </c:pt>
                <c:pt idx="277">
                  <c:v>7.0710675790905952E-3</c:v>
                </c:pt>
                <c:pt idx="278">
                  <c:v>7.0710675790905952E-3</c:v>
                </c:pt>
                <c:pt idx="279">
                  <c:v>7.0710675790905952E-3</c:v>
                </c:pt>
                <c:pt idx="280">
                  <c:v>7.0710675790905952E-3</c:v>
                </c:pt>
                <c:pt idx="281">
                  <c:v>7.0710675790905952E-3</c:v>
                </c:pt>
                <c:pt idx="282">
                  <c:v>7.0710675790905952E-3</c:v>
                </c:pt>
                <c:pt idx="283">
                  <c:v>7.0710675790905952E-3</c:v>
                </c:pt>
                <c:pt idx="284">
                  <c:v>7.0710675790905952E-3</c:v>
                </c:pt>
                <c:pt idx="285">
                  <c:v>7.0710675790905952E-3</c:v>
                </c:pt>
                <c:pt idx="286">
                  <c:v>7.0710675790905952E-3</c:v>
                </c:pt>
                <c:pt idx="287">
                  <c:v>7.0710675790905952E-3</c:v>
                </c:pt>
                <c:pt idx="288">
                  <c:v>7.0710675790905952E-3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7.0710675790905952E-3</c:v>
                </c:pt>
                <c:pt idx="296">
                  <c:v>7.0710675790905952E-3</c:v>
                </c:pt>
                <c:pt idx="297">
                  <c:v>7.0710675790905952E-3</c:v>
                </c:pt>
                <c:pt idx="298">
                  <c:v>7.0710675790905952E-3</c:v>
                </c:pt>
                <c:pt idx="299">
                  <c:v>7.0710675790905952E-3</c:v>
                </c:pt>
                <c:pt idx="300">
                  <c:v>7.0710675790905952E-3</c:v>
                </c:pt>
                <c:pt idx="301">
                  <c:v>7.0710675790905952E-3</c:v>
                </c:pt>
                <c:pt idx="302">
                  <c:v>7.0710675790905952E-3</c:v>
                </c:pt>
                <c:pt idx="303">
                  <c:v>7.0710675790905952E-3</c:v>
                </c:pt>
                <c:pt idx="304">
                  <c:v>7.0710675790905952E-3</c:v>
                </c:pt>
                <c:pt idx="305">
                  <c:v>7.0710675790905952E-3</c:v>
                </c:pt>
                <c:pt idx="306">
                  <c:v>7.0710675790905952E-3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3.213364839553833</c:v>
                </c:pt>
                <c:pt idx="2">
                  <c:v>3.1979451179504395</c:v>
                </c:pt>
                <c:pt idx="3">
                  <c:v>3.1825253963470459</c:v>
                </c:pt>
                <c:pt idx="4">
                  <c:v>3.1362662315368652</c:v>
                </c:pt>
                <c:pt idx="5">
                  <c:v>3.0900073051452637</c:v>
                </c:pt>
                <c:pt idx="6">
                  <c:v>3.0745875835418701</c:v>
                </c:pt>
                <c:pt idx="7">
                  <c:v>3.043748140335083</c:v>
                </c:pt>
                <c:pt idx="8">
                  <c:v>2.9974889755249023</c:v>
                </c:pt>
                <c:pt idx="9">
                  <c:v>2.9512300491333008</c:v>
                </c:pt>
                <c:pt idx="10">
                  <c:v>2.9358103275299072</c:v>
                </c:pt>
                <c:pt idx="11">
                  <c:v>2.9203906059265137</c:v>
                </c:pt>
                <c:pt idx="12">
                  <c:v>2.9049708843231201</c:v>
                </c:pt>
                <c:pt idx="13">
                  <c:v>2.8587117195129395</c:v>
                </c:pt>
                <c:pt idx="14">
                  <c:v>2.8432919979095459</c:v>
                </c:pt>
                <c:pt idx="15">
                  <c:v>2.8278729915618896</c:v>
                </c:pt>
                <c:pt idx="16">
                  <c:v>2.8124527931213379</c:v>
                </c:pt>
                <c:pt idx="17">
                  <c:v>2.7970330715179443</c:v>
                </c:pt>
                <c:pt idx="18">
                  <c:v>2.7353541851043701</c:v>
                </c:pt>
                <c:pt idx="19">
                  <c:v>2.7045149803161621</c:v>
                </c:pt>
                <c:pt idx="20">
                  <c:v>2.673675537109375</c:v>
                </c:pt>
                <c:pt idx="21">
                  <c:v>2.6428360939025879</c:v>
                </c:pt>
                <c:pt idx="22">
                  <c:v>2.5811572074890137</c:v>
                </c:pt>
                <c:pt idx="23">
                  <c:v>2.504058837890625</c:v>
                </c:pt>
                <c:pt idx="24">
                  <c:v>2.4577996730804443</c:v>
                </c:pt>
                <c:pt idx="25">
                  <c:v>2.3807013034820557</c:v>
                </c:pt>
                <c:pt idx="26">
                  <c:v>2.3498618602752686</c:v>
                </c:pt>
                <c:pt idx="27">
                  <c:v>2.3190224170684814</c:v>
                </c:pt>
                <c:pt idx="28">
                  <c:v>2.303602933883667</c:v>
                </c:pt>
                <c:pt idx="29">
                  <c:v>2.2727639675140381</c:v>
                </c:pt>
                <c:pt idx="30">
                  <c:v>2.2419240474700928</c:v>
                </c:pt>
                <c:pt idx="31">
                  <c:v>2.2110850811004639</c:v>
                </c:pt>
                <c:pt idx="32">
                  <c:v>2.1802451610565186</c:v>
                </c:pt>
                <c:pt idx="33">
                  <c:v>2.1339867115020752</c:v>
                </c:pt>
                <c:pt idx="34">
                  <c:v>2.1185665130615234</c:v>
                </c:pt>
                <c:pt idx="35">
                  <c:v>2.0877270698547363</c:v>
                </c:pt>
                <c:pt idx="36">
                  <c:v>2.072307825088501</c:v>
                </c:pt>
                <c:pt idx="37">
                  <c:v>2.0414681434631348</c:v>
                </c:pt>
                <c:pt idx="38">
                  <c:v>1.964369535446167</c:v>
                </c:pt>
                <c:pt idx="39">
                  <c:v>1.8872710466384888</c:v>
                </c:pt>
                <c:pt idx="40">
                  <c:v>1.8255922794342041</c:v>
                </c:pt>
                <c:pt idx="41">
                  <c:v>1.779333233833313</c:v>
                </c:pt>
                <c:pt idx="42">
                  <c:v>1.7176549434661865</c:v>
                </c:pt>
                <c:pt idx="43">
                  <c:v>1.6713954210281372</c:v>
                </c:pt>
                <c:pt idx="44">
                  <c:v>1.6559761762619019</c:v>
                </c:pt>
                <c:pt idx="45">
                  <c:v>1.5788776874542236</c:v>
                </c:pt>
                <c:pt idx="46">
                  <c:v>1.4555196762084961</c:v>
                </c:pt>
                <c:pt idx="47">
                  <c:v>1.409260630607605</c:v>
                </c:pt>
                <c:pt idx="48">
                  <c:v>1.3630014657974243</c:v>
                </c:pt>
                <c:pt idx="49">
                  <c:v>1.3013231754302979</c:v>
                </c:pt>
                <c:pt idx="50">
                  <c:v>1.2704833745956421</c:v>
                </c:pt>
                <c:pt idx="51">
                  <c:v>1.2396444082260132</c:v>
                </c:pt>
                <c:pt idx="52">
                  <c:v>1.1933848857879639</c:v>
                </c:pt>
                <c:pt idx="53">
                  <c:v>1.1779651641845703</c:v>
                </c:pt>
                <c:pt idx="54">
                  <c:v>1.1933848857879639</c:v>
                </c:pt>
                <c:pt idx="55">
                  <c:v>1.2704833745956421</c:v>
                </c:pt>
                <c:pt idx="56">
                  <c:v>1.4401004314422607</c:v>
                </c:pt>
                <c:pt idx="57">
                  <c:v>1.5788776874542236</c:v>
                </c:pt>
                <c:pt idx="58">
                  <c:v>1.6559761762619019</c:v>
                </c:pt>
                <c:pt idx="59">
                  <c:v>1.779333233833313</c:v>
                </c:pt>
                <c:pt idx="60">
                  <c:v>1.8101725578308105</c:v>
                </c:pt>
                <c:pt idx="61">
                  <c:v>1.8410120010375977</c:v>
                </c:pt>
                <c:pt idx="62">
                  <c:v>1.8564321994781494</c:v>
                </c:pt>
                <c:pt idx="63">
                  <c:v>1.9181104898452759</c:v>
                </c:pt>
                <c:pt idx="64">
                  <c:v>1.964369535446167</c:v>
                </c:pt>
                <c:pt idx="65">
                  <c:v>2.0106287002563477</c:v>
                </c:pt>
                <c:pt idx="66">
                  <c:v>2.0414679050445557</c:v>
                </c:pt>
                <c:pt idx="67">
                  <c:v>2.1031467914581299</c:v>
                </c:pt>
                <c:pt idx="68">
                  <c:v>2.1648256778717041</c:v>
                </c:pt>
                <c:pt idx="69">
                  <c:v>2.2110850811004639</c:v>
                </c:pt>
                <c:pt idx="70">
                  <c:v>2.2573437690734863</c:v>
                </c:pt>
                <c:pt idx="71">
                  <c:v>2.3344426155090332</c:v>
                </c:pt>
                <c:pt idx="72">
                  <c:v>2.3807013034820557</c:v>
                </c:pt>
                <c:pt idx="73">
                  <c:v>2.4269604682922363</c:v>
                </c:pt>
                <c:pt idx="74">
                  <c:v>2.4732198715209961</c:v>
                </c:pt>
                <c:pt idx="75">
                  <c:v>2.5194785594940186</c:v>
                </c:pt>
                <c:pt idx="76">
                  <c:v>2.5657374858856201</c:v>
                </c:pt>
                <c:pt idx="77">
                  <c:v>2.6274163722991943</c:v>
                </c:pt>
                <c:pt idx="78">
                  <c:v>2.6582558155059814</c:v>
                </c:pt>
                <c:pt idx="79">
                  <c:v>2.7199344635009766</c:v>
                </c:pt>
                <c:pt idx="80">
                  <c:v>2.7816133499145508</c:v>
                </c:pt>
                <c:pt idx="81">
                  <c:v>2.8432919979095459</c:v>
                </c:pt>
                <c:pt idx="82">
                  <c:v>2.8895516395568848</c:v>
                </c:pt>
                <c:pt idx="83">
                  <c:v>2.9203906059265137</c:v>
                </c:pt>
                <c:pt idx="84">
                  <c:v>2.9666500091552734</c:v>
                </c:pt>
                <c:pt idx="85">
                  <c:v>3.0129086971282959</c:v>
                </c:pt>
                <c:pt idx="86">
                  <c:v>3.0283288955688477</c:v>
                </c:pt>
                <c:pt idx="87">
                  <c:v>3.043748140335083</c:v>
                </c:pt>
                <c:pt idx="88">
                  <c:v>3.0745875835418701</c:v>
                </c:pt>
                <c:pt idx="89">
                  <c:v>3.1054272651672363</c:v>
                </c:pt>
                <c:pt idx="90">
                  <c:v>3.1516859531402588</c:v>
                </c:pt>
                <c:pt idx="91">
                  <c:v>3.1825253963470459</c:v>
                </c:pt>
                <c:pt idx="92">
                  <c:v>3.2287847995758057</c:v>
                </c:pt>
                <c:pt idx="93">
                  <c:v>3.2750434875488281</c:v>
                </c:pt>
                <c:pt idx="94">
                  <c:v>3.3213026523590088</c:v>
                </c:pt>
                <c:pt idx="95">
                  <c:v>3.3829817771911621</c:v>
                </c:pt>
                <c:pt idx="96">
                  <c:v>3.413820743560791</c:v>
                </c:pt>
                <c:pt idx="97">
                  <c:v>3.4600799083709717</c:v>
                </c:pt>
                <c:pt idx="98">
                  <c:v>3.5217585563659668</c:v>
                </c:pt>
                <c:pt idx="99">
                  <c:v>3.5680177211761475</c:v>
                </c:pt>
                <c:pt idx="100">
                  <c:v>3.6142768859863281</c:v>
                </c:pt>
                <c:pt idx="101">
                  <c:v>3.6605358123779297</c:v>
                </c:pt>
                <c:pt idx="102">
                  <c:v>3.7376344203948975</c:v>
                </c:pt>
                <c:pt idx="103">
                  <c:v>3.7838938236236572</c:v>
                </c:pt>
                <c:pt idx="104">
                  <c:v>3.860992431640625</c:v>
                </c:pt>
                <c:pt idx="105">
                  <c:v>3.8764116764068604</c:v>
                </c:pt>
                <c:pt idx="106">
                  <c:v>3.9689297676086426</c:v>
                </c:pt>
                <c:pt idx="107">
                  <c:v>4.0151886940002441</c:v>
                </c:pt>
                <c:pt idx="108">
                  <c:v>4.0614485740661621</c:v>
                </c:pt>
                <c:pt idx="109">
                  <c:v>4.1385469436645508</c:v>
                </c:pt>
                <c:pt idx="110">
                  <c:v>4.1693859100341797</c:v>
                </c:pt>
                <c:pt idx="111">
                  <c:v>4.2156448364257813</c:v>
                </c:pt>
                <c:pt idx="112">
                  <c:v>4.2464842796325684</c:v>
                </c:pt>
                <c:pt idx="113">
                  <c:v>4.2619037628173828</c:v>
                </c:pt>
                <c:pt idx="114">
                  <c:v>4.3081631660461426</c:v>
                </c:pt>
                <c:pt idx="115">
                  <c:v>4.3390030860900879</c:v>
                </c:pt>
                <c:pt idx="116">
                  <c:v>4.3698415756225586</c:v>
                </c:pt>
                <c:pt idx="117">
                  <c:v>4.4006814956665039</c:v>
                </c:pt>
                <c:pt idx="118">
                  <c:v>4.4161014556884766</c:v>
                </c:pt>
                <c:pt idx="119">
                  <c:v>4.4315204620361328</c:v>
                </c:pt>
                <c:pt idx="120">
                  <c:v>4.4623599052429199</c:v>
                </c:pt>
                <c:pt idx="121">
                  <c:v>4.4777798652648926</c:v>
                </c:pt>
                <c:pt idx="122">
                  <c:v>4.493199348449707</c:v>
                </c:pt>
                <c:pt idx="123">
                  <c:v>4.5240387916564941</c:v>
                </c:pt>
                <c:pt idx="124">
                  <c:v>4.5548782348632813</c:v>
                </c:pt>
                <c:pt idx="125">
                  <c:v>4.5857176780700684</c:v>
                </c:pt>
                <c:pt idx="126">
                  <c:v>4.6011371612548828</c:v>
                </c:pt>
                <c:pt idx="127">
                  <c:v>4.5702977180480957</c:v>
                </c:pt>
                <c:pt idx="128">
                  <c:v>4.2464842796325684</c:v>
                </c:pt>
                <c:pt idx="129">
                  <c:v>4.0460281372070313</c:v>
                </c:pt>
                <c:pt idx="130">
                  <c:v>3.8301525115966797</c:v>
                </c:pt>
                <c:pt idx="131">
                  <c:v>3.7067949771881104</c:v>
                </c:pt>
                <c:pt idx="132">
                  <c:v>3.6142768859863281</c:v>
                </c:pt>
                <c:pt idx="133">
                  <c:v>3.413820743560791</c:v>
                </c:pt>
                <c:pt idx="134">
                  <c:v>3.3675620555877686</c:v>
                </c:pt>
                <c:pt idx="135">
                  <c:v>3.2596237659454346</c:v>
                </c:pt>
                <c:pt idx="136">
                  <c:v>3.1979451179504395</c:v>
                </c:pt>
                <c:pt idx="137">
                  <c:v>3.1671061515808105</c:v>
                </c:pt>
                <c:pt idx="138">
                  <c:v>3.1208465099334717</c:v>
                </c:pt>
                <c:pt idx="139">
                  <c:v>3.0129086971282959</c:v>
                </c:pt>
                <c:pt idx="140">
                  <c:v>2.9203906059265137</c:v>
                </c:pt>
                <c:pt idx="141">
                  <c:v>2.8432919979095459</c:v>
                </c:pt>
                <c:pt idx="142">
                  <c:v>2.7199344635009766</c:v>
                </c:pt>
                <c:pt idx="143">
                  <c:v>2.6582558155059814</c:v>
                </c:pt>
                <c:pt idx="144">
                  <c:v>2.5503184795379639</c:v>
                </c:pt>
                <c:pt idx="145">
                  <c:v>2.5194785594940186</c:v>
                </c:pt>
                <c:pt idx="146">
                  <c:v>2.411541223526001</c:v>
                </c:pt>
                <c:pt idx="147">
                  <c:v>2.2727639675140381</c:v>
                </c:pt>
                <c:pt idx="148">
                  <c:v>2.2265043258666992</c:v>
                </c:pt>
                <c:pt idx="149">
                  <c:v>2.1031467914581299</c:v>
                </c:pt>
                <c:pt idx="150">
                  <c:v>2.072307825088501</c:v>
                </c:pt>
                <c:pt idx="151">
                  <c:v>1.964369535446167</c:v>
                </c:pt>
                <c:pt idx="152">
                  <c:v>1.8872710466384888</c:v>
                </c:pt>
                <c:pt idx="153">
                  <c:v>1.779333233833313</c:v>
                </c:pt>
                <c:pt idx="154">
                  <c:v>1.7176549434661865</c:v>
                </c:pt>
                <c:pt idx="155">
                  <c:v>1.594296932220459</c:v>
                </c:pt>
                <c:pt idx="156">
                  <c:v>1.5480377674102783</c:v>
                </c:pt>
                <c:pt idx="157">
                  <c:v>1.5017787218093872</c:v>
                </c:pt>
                <c:pt idx="158">
                  <c:v>1.4401004314422607</c:v>
                </c:pt>
                <c:pt idx="159">
                  <c:v>1.3630014657974243</c:v>
                </c:pt>
                <c:pt idx="160">
                  <c:v>1.3013231754302979</c:v>
                </c:pt>
                <c:pt idx="161">
                  <c:v>1.2859029769897461</c:v>
                </c:pt>
                <c:pt idx="162">
                  <c:v>1.1933848857879639</c:v>
                </c:pt>
                <c:pt idx="163">
                  <c:v>1.1162863969802856</c:v>
                </c:pt>
                <c:pt idx="164">
                  <c:v>1.0391883850097656</c:v>
                </c:pt>
                <c:pt idx="165">
                  <c:v>0.96208995580673218</c:v>
                </c:pt>
                <c:pt idx="166">
                  <c:v>0.93125009536743164</c:v>
                </c:pt>
                <c:pt idx="167">
                  <c:v>0.8695712685585022</c:v>
                </c:pt>
                <c:pt idx="168">
                  <c:v>0.79247283935546875</c:v>
                </c:pt>
                <c:pt idx="169">
                  <c:v>0.74621373414993286</c:v>
                </c:pt>
                <c:pt idx="170">
                  <c:v>0.69995468854904175</c:v>
                </c:pt>
                <c:pt idx="171">
                  <c:v>0.6382758617401123</c:v>
                </c:pt>
                <c:pt idx="172">
                  <c:v>0.59201681613922119</c:v>
                </c:pt>
                <c:pt idx="173">
                  <c:v>0.56117743253707886</c:v>
                </c:pt>
                <c:pt idx="174">
                  <c:v>0.51491832733154297</c:v>
                </c:pt>
                <c:pt idx="175">
                  <c:v>0.48407894372940063</c:v>
                </c:pt>
                <c:pt idx="176">
                  <c:v>0.4069804847240448</c:v>
                </c:pt>
                <c:pt idx="177">
                  <c:v>0.39156103134155273</c:v>
                </c:pt>
                <c:pt idx="178">
                  <c:v>0.34530168771743774</c:v>
                </c:pt>
                <c:pt idx="179">
                  <c:v>0.29904261231422424</c:v>
                </c:pt>
                <c:pt idx="180">
                  <c:v>0.26820322871208191</c:v>
                </c:pt>
                <c:pt idx="181">
                  <c:v>0.20652446150779724</c:v>
                </c:pt>
                <c:pt idx="182">
                  <c:v>0.19110475480556488</c:v>
                </c:pt>
                <c:pt idx="183">
                  <c:v>0.17568506300449371</c:v>
                </c:pt>
                <c:pt idx="184">
                  <c:v>0.16026537120342255</c:v>
                </c:pt>
                <c:pt idx="185">
                  <c:v>0.14484591782093048</c:v>
                </c:pt>
                <c:pt idx="186">
                  <c:v>0.12942598760128021</c:v>
                </c:pt>
                <c:pt idx="187">
                  <c:v>0.11400652676820755</c:v>
                </c:pt>
                <c:pt idx="188">
                  <c:v>8.3167135715484619E-2</c:v>
                </c:pt>
                <c:pt idx="189">
                  <c:v>6.7747205495834351E-2</c:v>
                </c:pt>
                <c:pt idx="190">
                  <c:v>2.1488126367330551E-2</c:v>
                </c:pt>
                <c:pt idx="191">
                  <c:v>6.0686683282256126E-3</c:v>
                </c:pt>
                <c:pt idx="192">
                  <c:v>3.6907818168401718E-2</c:v>
                </c:pt>
                <c:pt idx="193">
                  <c:v>0.39156103134155273</c:v>
                </c:pt>
                <c:pt idx="194">
                  <c:v>0.83873188495635986</c:v>
                </c:pt>
                <c:pt idx="195">
                  <c:v>0.94666975736618042</c:v>
                </c:pt>
                <c:pt idx="196">
                  <c:v>1.070027232170105</c:v>
                </c:pt>
                <c:pt idx="197">
                  <c:v>1.1471257209777832</c:v>
                </c:pt>
                <c:pt idx="198">
                  <c:v>1.162545919418335</c:v>
                </c:pt>
                <c:pt idx="199">
                  <c:v>1.1779651641845703</c:v>
                </c:pt>
                <c:pt idx="200">
                  <c:v>1.1933848857879639</c:v>
                </c:pt>
                <c:pt idx="201">
                  <c:v>1.2088044881820679</c:v>
                </c:pt>
                <c:pt idx="202">
                  <c:v>1.2396444082260132</c:v>
                </c:pt>
                <c:pt idx="203">
                  <c:v>1.2550636529922485</c:v>
                </c:pt>
                <c:pt idx="204">
                  <c:v>1.3167424201965332</c:v>
                </c:pt>
                <c:pt idx="205">
                  <c:v>1.3630014657974243</c:v>
                </c:pt>
                <c:pt idx="206">
                  <c:v>1.424680233001709</c:v>
                </c:pt>
                <c:pt idx="207">
                  <c:v>1.4863590002059937</c:v>
                </c:pt>
                <c:pt idx="208">
                  <c:v>1.5326181650161743</c:v>
                </c:pt>
                <c:pt idx="209">
                  <c:v>1.5634574890136719</c:v>
                </c:pt>
                <c:pt idx="210">
                  <c:v>1.5788776874542236</c:v>
                </c:pt>
                <c:pt idx="211">
                  <c:v>1.609716534614563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0.98949998617172241</c:v>
                </c:pt>
                <c:pt idx="253">
                  <c:v>0.97847497463226318</c:v>
                </c:pt>
                <c:pt idx="254">
                  <c:v>0.96689873933792114</c:v>
                </c:pt>
                <c:pt idx="255">
                  <c:v>0.95474368333816528</c:v>
                </c:pt>
                <c:pt idx="256">
                  <c:v>0.94319635629653931</c:v>
                </c:pt>
                <c:pt idx="257">
                  <c:v>0.95474368333816528</c:v>
                </c:pt>
                <c:pt idx="258">
                  <c:v>0.96571362018585205</c:v>
                </c:pt>
                <c:pt idx="259">
                  <c:v>0.97613507509231567</c:v>
                </c:pt>
                <c:pt idx="260">
                  <c:v>0.98603546619415283</c:v>
                </c:pt>
                <c:pt idx="261">
                  <c:v>0.9954407811164856</c:v>
                </c:pt>
                <c:pt idx="262">
                  <c:v>1.0043759346008301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DC-4B19-A6CF-A8B189F3F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539416"/>
        <c:axId val="481537848"/>
      </c:scatterChart>
      <c:valAx>
        <c:axId val="48153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537848"/>
        <c:crosses val="autoZero"/>
        <c:crossBetween val="midCat"/>
      </c:valAx>
      <c:valAx>
        <c:axId val="481537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1539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226598</xdr:colOff>
      <xdr:row>46</xdr:row>
      <xdr:rowOff>111503</xdr:rowOff>
    </xdr:from>
    <xdr:to>
      <xdr:col>11</xdr:col>
      <xdr:colOff>304133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154276</xdr:colOff>
      <xdr:row>46</xdr:row>
      <xdr:rowOff>127380</xdr:rowOff>
    </xdr:from>
    <xdr:to>
      <xdr:col>21</xdr:col>
      <xdr:colOff>220078</xdr:colOff>
      <xdr:row>78</xdr:row>
      <xdr:rowOff>20638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143189" y="8178981"/>
          <a:ext cx="1644650" cy="27613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10161416" y="8178981"/>
          <a:ext cx="1548130" cy="2717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444500</xdr:colOff>
          <xdr:row>55</xdr:row>
          <xdr:rowOff>0</xdr:rowOff>
        </xdr:from>
        <xdr:to>
          <xdr:col>13</xdr:col>
          <xdr:colOff>57150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65629" y="8653682"/>
          <a:ext cx="1854450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469900</xdr:colOff>
          <xdr:row>63</xdr:row>
          <xdr:rowOff>158750</xdr:rowOff>
        </xdr:from>
        <xdr:to>
          <xdr:col>15</xdr:col>
          <xdr:colOff>63500</xdr:colOff>
          <xdr:row>65</xdr:row>
          <xdr:rowOff>69850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17</xdr:col>
      <xdr:colOff>74871</xdr:colOff>
      <xdr:row>46</xdr:row>
      <xdr:rowOff>131422</xdr:rowOff>
    </xdr:from>
    <xdr:to>
      <xdr:col>26</xdr:col>
      <xdr:colOff>145143</xdr:colOff>
      <xdr:row>79</xdr:row>
      <xdr:rowOff>18143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FF20_Zuschnitt_B_202104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-1</v>
          </cell>
          <cell r="D3">
            <v>0</v>
          </cell>
        </row>
        <row r="4">
          <cell r="C4">
            <v>7</v>
          </cell>
          <cell r="D4">
            <v>0</v>
          </cell>
        </row>
        <row r="5">
          <cell r="C5">
            <v>-1</v>
          </cell>
          <cell r="D5">
            <v>5</v>
          </cell>
        </row>
        <row r="6">
          <cell r="C6">
            <v>7</v>
          </cell>
          <cell r="D6">
            <v>5</v>
          </cell>
        </row>
        <row r="7">
          <cell r="C7">
            <v>15</v>
          </cell>
          <cell r="D7">
            <v>5</v>
          </cell>
        </row>
        <row r="8">
          <cell r="C8">
            <v>-1</v>
          </cell>
          <cell r="D8">
            <v>10</v>
          </cell>
        </row>
        <row r="9">
          <cell r="C9">
            <v>7</v>
          </cell>
          <cell r="D9">
            <v>10</v>
          </cell>
        </row>
        <row r="10">
          <cell r="C10">
            <v>15</v>
          </cell>
          <cell r="D10">
            <v>10</v>
          </cell>
        </row>
        <row r="11">
          <cell r="C11">
            <v>7</v>
          </cell>
          <cell r="D11">
            <v>10</v>
          </cell>
        </row>
        <row r="19">
          <cell r="AG19">
            <v>4.2452915094254715</v>
          </cell>
        </row>
      </sheetData>
      <sheetData sheetId="3">
        <row r="1">
          <cell r="D1">
            <v>4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1</v>
          </cell>
          <cell r="G7">
            <v>8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 t="str">
            <v>not found</v>
          </cell>
          <cell r="D16" t="str">
            <v>not found</v>
          </cell>
          <cell r="E16" t="str">
            <v>not found</v>
          </cell>
          <cell r="F16" t="str">
            <v>not found</v>
          </cell>
          <cell r="G16" t="str">
            <v>not found</v>
          </cell>
          <cell r="H16" t="str">
            <v>not found</v>
          </cell>
          <cell r="L16" t="e">
            <v>#VALUE!</v>
          </cell>
        </row>
        <row r="17">
          <cell r="C17" t="str">
            <v>not found</v>
          </cell>
          <cell r="D17" t="str">
            <v>not found</v>
          </cell>
          <cell r="E17" t="str">
            <v>not found</v>
          </cell>
          <cell r="F17" t="str">
            <v>not found</v>
          </cell>
          <cell r="G17" t="str">
            <v>not found</v>
          </cell>
          <cell r="H17" t="str">
            <v>not found</v>
          </cell>
          <cell r="L17" t="e">
            <v>#VALUE!</v>
          </cell>
        </row>
        <row r="18">
          <cell r="C18" t="str">
            <v>not found</v>
          </cell>
          <cell r="D18" t="str">
            <v>not found</v>
          </cell>
          <cell r="E18" t="str">
            <v>not found</v>
          </cell>
          <cell r="F18" t="str">
            <v>not found</v>
          </cell>
          <cell r="G18" t="str">
            <v>not found</v>
          </cell>
          <cell r="H18" t="str">
            <v>not found</v>
          </cell>
          <cell r="L18" t="e">
            <v>#VALUE!</v>
          </cell>
          <cell r="N18">
            <v>-5.333333333333333</v>
          </cell>
        </row>
        <row r="19">
          <cell r="C19" t="str">
            <v>not found</v>
          </cell>
          <cell r="D19" t="str">
            <v>not found</v>
          </cell>
          <cell r="E19" t="str">
            <v>not found</v>
          </cell>
          <cell r="F19" t="str">
            <v>not found</v>
          </cell>
          <cell r="G19" t="str">
            <v>not found</v>
          </cell>
          <cell r="H19" t="str">
            <v>not found</v>
          </cell>
          <cell r="L19" t="e">
            <v>#VALUE!</v>
          </cell>
        </row>
        <row r="20">
          <cell r="C20" t="str">
            <v>not found</v>
          </cell>
          <cell r="D20" t="str">
            <v>not found</v>
          </cell>
          <cell r="E20" t="str">
            <v>not found</v>
          </cell>
          <cell r="F20" t="str">
            <v>not found</v>
          </cell>
          <cell r="G20" t="str">
            <v>not found</v>
          </cell>
          <cell r="H20" t="str">
            <v>not found</v>
          </cell>
          <cell r="L20" t="e">
            <v>#VALUE!</v>
          </cell>
        </row>
        <row r="21">
          <cell r="C21" t="str">
            <v>not found</v>
          </cell>
          <cell r="D21" t="str">
            <v>not found</v>
          </cell>
          <cell r="E21" t="str">
            <v>not found</v>
          </cell>
          <cell r="F21" t="str">
            <v>not found</v>
          </cell>
          <cell r="G21" t="str">
            <v>not found</v>
          </cell>
          <cell r="H21" t="str">
            <v>not found</v>
          </cell>
          <cell r="L21" t="e">
            <v>#VALUE!</v>
          </cell>
          <cell r="N21">
            <v>5.333333333333333</v>
          </cell>
        </row>
        <row r="26">
          <cell r="C26" t="e">
            <v>#VALUE!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 t="e">
            <v>#VALUE!</v>
          </cell>
        </row>
        <row r="27">
          <cell r="C27" t="e">
            <v>#VALUE!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  <cell r="H27" t="e">
            <v>#VALUE!</v>
          </cell>
        </row>
        <row r="28">
          <cell r="C28" t="e">
            <v>#VALUE!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</row>
        <row r="29">
          <cell r="C29" t="e">
            <v>#VALUE!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</row>
        <row r="30">
          <cell r="C30" t="e">
            <v>#VALUE!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</row>
        <row r="31">
          <cell r="C31" t="e">
            <v>#VALUE!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-0.16000000000000017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0.10666666666666684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1</v>
          </cell>
        </row>
        <row r="54"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100</v>
          </cell>
          <cell r="H4">
            <v>1000</v>
          </cell>
          <cell r="J4">
            <v>1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</row>
        <row r="5">
          <cell r="C5">
            <v>3</v>
          </cell>
          <cell r="G5">
            <v>100</v>
          </cell>
          <cell r="H5">
            <v>1000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4</v>
          </cell>
          <cell r="G6">
            <v>100</v>
          </cell>
          <cell r="H6">
            <v>1000</v>
          </cell>
          <cell r="J6">
            <v>1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C7">
            <v>6</v>
          </cell>
          <cell r="G7">
            <v>100</v>
          </cell>
          <cell r="H7">
            <v>1000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</row>
        <row r="8">
          <cell r="C8">
            <v>9</v>
          </cell>
          <cell r="G8">
            <v>100</v>
          </cell>
          <cell r="H8">
            <v>1000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</row>
        <row r="122">
          <cell r="BC122">
            <v>-1</v>
          </cell>
          <cell r="BD122">
            <v>7</v>
          </cell>
          <cell r="BE122">
            <v>0</v>
          </cell>
          <cell r="BF122">
            <v>0</v>
          </cell>
        </row>
        <row r="123">
          <cell r="BC123">
            <v>-1</v>
          </cell>
          <cell r="BD123">
            <v>7</v>
          </cell>
          <cell r="BE123">
            <v>5</v>
          </cell>
          <cell r="BF123">
            <v>5</v>
          </cell>
        </row>
        <row r="124">
          <cell r="BC124">
            <v>7</v>
          </cell>
          <cell r="BD124">
            <v>15</v>
          </cell>
          <cell r="BE124">
            <v>5</v>
          </cell>
          <cell r="BF124">
            <v>5</v>
          </cell>
        </row>
        <row r="125">
          <cell r="BC125">
            <v>-1</v>
          </cell>
          <cell r="BD125">
            <v>7</v>
          </cell>
          <cell r="BE125">
            <v>10</v>
          </cell>
          <cell r="BF125">
            <v>10</v>
          </cell>
        </row>
        <row r="126">
          <cell r="BC126">
            <v>7</v>
          </cell>
          <cell r="BD126">
            <v>15</v>
          </cell>
          <cell r="BE126">
            <v>10</v>
          </cell>
          <cell r="BF126">
            <v>10</v>
          </cell>
        </row>
        <row r="127"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0.75471849056452811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0.42452915094254712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-1</v>
          </cell>
          <cell r="D6">
            <v>-0.43396113207660381</v>
          </cell>
          <cell r="E6">
            <v>-1.5660388679233961</v>
          </cell>
          <cell r="F6">
            <v>-1</v>
          </cell>
          <cell r="G6">
            <v>0</v>
          </cell>
          <cell r="H6">
            <v>0.98037931924332222</v>
          </cell>
          <cell r="I6">
            <v>0.98037931924332222</v>
          </cell>
          <cell r="J6">
            <v>0</v>
          </cell>
          <cell r="P6">
            <v>-1</v>
          </cell>
          <cell r="Q6">
            <v>-0.43396113207660381</v>
          </cell>
          <cell r="R6">
            <v>-1.5660388679233961</v>
          </cell>
          <cell r="S6">
            <v>-1</v>
          </cell>
          <cell r="T6">
            <v>0</v>
          </cell>
          <cell r="U6">
            <v>0.98037931924332222</v>
          </cell>
          <cell r="V6">
            <v>0.98037931924332222</v>
          </cell>
          <cell r="W6">
            <v>0</v>
          </cell>
        </row>
        <row r="7">
          <cell r="C7">
            <v>7</v>
          </cell>
          <cell r="D7">
            <v>7.5660388679233961</v>
          </cell>
          <cell r="E7">
            <v>6.4339611320766039</v>
          </cell>
          <cell r="F7">
            <v>7</v>
          </cell>
          <cell r="G7">
            <v>0</v>
          </cell>
          <cell r="H7">
            <v>0.98037931924332222</v>
          </cell>
          <cell r="I7">
            <v>0.98037931924332222</v>
          </cell>
          <cell r="J7">
            <v>0</v>
          </cell>
          <cell r="P7">
            <v>7</v>
          </cell>
          <cell r="Q7">
            <v>7.5660388679233961</v>
          </cell>
          <cell r="R7">
            <v>6.4339611320766039</v>
          </cell>
          <cell r="S7">
            <v>7</v>
          </cell>
          <cell r="T7">
            <v>0</v>
          </cell>
          <cell r="U7">
            <v>0.98037931924332222</v>
          </cell>
          <cell r="V7">
            <v>0.98037931924332222</v>
          </cell>
          <cell r="W7">
            <v>0</v>
          </cell>
        </row>
        <row r="8">
          <cell r="C8">
            <v>-1</v>
          </cell>
          <cell r="D8">
            <v>-0.43396113207660381</v>
          </cell>
          <cell r="E8">
            <v>-1.5660388679233961</v>
          </cell>
          <cell r="F8">
            <v>-1</v>
          </cell>
          <cell r="G8">
            <v>5</v>
          </cell>
          <cell r="H8">
            <v>5.9803793192433226</v>
          </cell>
          <cell r="I8">
            <v>5.9803793192433226</v>
          </cell>
          <cell r="J8">
            <v>5</v>
          </cell>
          <cell r="P8">
            <v>-1</v>
          </cell>
          <cell r="Q8">
            <v>-0.43396113207660381</v>
          </cell>
          <cell r="R8">
            <v>-1.5660388679233961</v>
          </cell>
          <cell r="S8">
            <v>-1</v>
          </cell>
          <cell r="T8">
            <v>5</v>
          </cell>
          <cell r="U8">
            <v>5.9803793192433226</v>
          </cell>
          <cell r="V8">
            <v>5.9803793192433226</v>
          </cell>
          <cell r="W8">
            <v>5</v>
          </cell>
        </row>
        <row r="9">
          <cell r="C9">
            <v>7</v>
          </cell>
          <cell r="D9">
            <v>7.5660388679233961</v>
          </cell>
          <cell r="E9">
            <v>6.4339611320766039</v>
          </cell>
          <cell r="F9">
            <v>7</v>
          </cell>
          <cell r="G9">
            <v>5</v>
          </cell>
          <cell r="H9">
            <v>5.9803793192433226</v>
          </cell>
          <cell r="I9">
            <v>5.9803793192433226</v>
          </cell>
          <cell r="J9">
            <v>5</v>
          </cell>
          <cell r="P9">
            <v>7</v>
          </cell>
          <cell r="Q9">
            <v>7.5660388679233961</v>
          </cell>
          <cell r="R9">
            <v>6.4339611320766039</v>
          </cell>
          <cell r="S9">
            <v>7</v>
          </cell>
          <cell r="T9">
            <v>5</v>
          </cell>
          <cell r="U9">
            <v>5.9803793192433226</v>
          </cell>
          <cell r="V9">
            <v>5.9803793192433226</v>
          </cell>
          <cell r="W9">
            <v>5</v>
          </cell>
        </row>
        <row r="10">
          <cell r="C10">
            <v>15</v>
          </cell>
          <cell r="D10">
            <v>15.566038867923396</v>
          </cell>
          <cell r="E10">
            <v>14.433961132076604</v>
          </cell>
          <cell r="F10">
            <v>15</v>
          </cell>
          <cell r="G10">
            <v>5</v>
          </cell>
          <cell r="H10">
            <v>5.9803793192433226</v>
          </cell>
          <cell r="I10">
            <v>5.9803793192433226</v>
          </cell>
          <cell r="J10">
            <v>5</v>
          </cell>
          <cell r="P10">
            <v>15</v>
          </cell>
          <cell r="Q10">
            <v>15.566038867923396</v>
          </cell>
          <cell r="R10">
            <v>14.433961132076604</v>
          </cell>
          <cell r="S10">
            <v>15</v>
          </cell>
          <cell r="T10">
            <v>5</v>
          </cell>
          <cell r="U10">
            <v>5.9803793192433226</v>
          </cell>
          <cell r="V10">
            <v>5.9803793192433226</v>
          </cell>
          <cell r="W10">
            <v>5</v>
          </cell>
        </row>
        <row r="11">
          <cell r="C11">
            <v>-1</v>
          </cell>
          <cell r="D11">
            <v>-0.43396113207660381</v>
          </cell>
          <cell r="E11">
            <v>-1.5660388679233961</v>
          </cell>
          <cell r="F11">
            <v>-1</v>
          </cell>
          <cell r="G11">
            <v>10</v>
          </cell>
          <cell r="H11">
            <v>10.980379319243323</v>
          </cell>
          <cell r="I11">
            <v>10.980379319243323</v>
          </cell>
          <cell r="J11">
            <v>10</v>
          </cell>
          <cell r="P11">
            <v>-1</v>
          </cell>
          <cell r="Q11">
            <v>-0.43396113207660381</v>
          </cell>
          <cell r="R11">
            <v>-1.5660388679233961</v>
          </cell>
          <cell r="S11">
            <v>-1</v>
          </cell>
          <cell r="T11">
            <v>10</v>
          </cell>
          <cell r="U11">
            <v>10.980379319243323</v>
          </cell>
          <cell r="V11">
            <v>10.980379319243323</v>
          </cell>
          <cell r="W11">
            <v>10</v>
          </cell>
        </row>
        <row r="12">
          <cell r="C12">
            <v>7</v>
          </cell>
          <cell r="D12">
            <v>7.5660388679233961</v>
          </cell>
          <cell r="E12">
            <v>6.4339611320766039</v>
          </cell>
          <cell r="F12">
            <v>7</v>
          </cell>
          <cell r="G12">
            <v>10</v>
          </cell>
          <cell r="H12">
            <v>10.980379319243323</v>
          </cell>
          <cell r="I12">
            <v>10.980379319243323</v>
          </cell>
          <cell r="J12">
            <v>10</v>
          </cell>
          <cell r="P12">
            <v>7</v>
          </cell>
          <cell r="Q12">
            <v>7.5660388679233961</v>
          </cell>
          <cell r="R12">
            <v>6.4339611320766039</v>
          </cell>
          <cell r="S12">
            <v>7</v>
          </cell>
          <cell r="T12">
            <v>10</v>
          </cell>
          <cell r="U12">
            <v>10.980379319243323</v>
          </cell>
          <cell r="V12">
            <v>10.980379319243323</v>
          </cell>
          <cell r="W12">
            <v>10</v>
          </cell>
        </row>
        <row r="13">
          <cell r="C13">
            <v>15</v>
          </cell>
          <cell r="D13">
            <v>15.566038867923396</v>
          </cell>
          <cell r="E13">
            <v>14.433961132076604</v>
          </cell>
          <cell r="F13">
            <v>15</v>
          </cell>
          <cell r="G13">
            <v>10</v>
          </cell>
          <cell r="H13">
            <v>10.980379319243323</v>
          </cell>
          <cell r="I13">
            <v>10.980379319243323</v>
          </cell>
          <cell r="J13">
            <v>10</v>
          </cell>
          <cell r="P13">
            <v>15</v>
          </cell>
          <cell r="Q13">
            <v>15.566038867923396</v>
          </cell>
          <cell r="R13">
            <v>14.433961132076604</v>
          </cell>
          <cell r="S13">
            <v>15</v>
          </cell>
          <cell r="T13">
            <v>10</v>
          </cell>
          <cell r="U13">
            <v>10.980379319243323</v>
          </cell>
          <cell r="V13">
            <v>10.980379319243323</v>
          </cell>
          <cell r="W13">
            <v>10</v>
          </cell>
        </row>
        <row r="14">
          <cell r="C14">
            <v>7</v>
          </cell>
          <cell r="D14">
            <v>7.5660388679233961</v>
          </cell>
          <cell r="E14">
            <v>6.4339611320766039</v>
          </cell>
          <cell r="F14">
            <v>7</v>
          </cell>
          <cell r="G14">
            <v>10</v>
          </cell>
          <cell r="H14">
            <v>10.980379319243323</v>
          </cell>
          <cell r="I14">
            <v>10.980379319243323</v>
          </cell>
          <cell r="J14">
            <v>10</v>
          </cell>
          <cell r="P14">
            <v>7</v>
          </cell>
          <cell r="Q14">
            <v>7.5660388679233961</v>
          </cell>
          <cell r="R14">
            <v>6.4339611320766039</v>
          </cell>
          <cell r="S14">
            <v>7</v>
          </cell>
          <cell r="T14">
            <v>10</v>
          </cell>
          <cell r="U14">
            <v>10.980379319243323</v>
          </cell>
          <cell r="V14">
            <v>10.980379319243323</v>
          </cell>
          <cell r="W14">
            <v>10</v>
          </cell>
        </row>
        <row r="15">
          <cell r="C15">
            <v>7</v>
          </cell>
          <cell r="D15">
            <v>7</v>
          </cell>
          <cell r="E15">
            <v>7</v>
          </cell>
          <cell r="F15">
            <v>7</v>
          </cell>
          <cell r="G15">
            <v>5</v>
          </cell>
          <cell r="H15">
            <v>5</v>
          </cell>
          <cell r="I15">
            <v>5</v>
          </cell>
          <cell r="J15">
            <v>5</v>
          </cell>
          <cell r="P15">
            <v>7</v>
          </cell>
          <cell r="Q15">
            <v>7</v>
          </cell>
          <cell r="R15">
            <v>7</v>
          </cell>
          <cell r="S15">
            <v>7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</row>
        <row r="16">
          <cell r="C16">
            <v>7</v>
          </cell>
          <cell r="D16">
            <v>7</v>
          </cell>
          <cell r="E16">
            <v>7</v>
          </cell>
          <cell r="F16">
            <v>7</v>
          </cell>
          <cell r="G16">
            <v>5</v>
          </cell>
          <cell r="H16">
            <v>5</v>
          </cell>
          <cell r="I16">
            <v>5</v>
          </cell>
          <cell r="J16">
            <v>5</v>
          </cell>
          <cell r="P16">
            <v>7</v>
          </cell>
          <cell r="Q16">
            <v>7</v>
          </cell>
          <cell r="R16">
            <v>7</v>
          </cell>
          <cell r="S16">
            <v>7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</row>
        <row r="17"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5</v>
          </cell>
          <cell r="H17">
            <v>5</v>
          </cell>
          <cell r="I17">
            <v>5</v>
          </cell>
          <cell r="J17">
            <v>5</v>
          </cell>
          <cell r="P17">
            <v>7</v>
          </cell>
          <cell r="Q17">
            <v>7</v>
          </cell>
          <cell r="R17">
            <v>7</v>
          </cell>
          <cell r="S17">
            <v>7</v>
          </cell>
          <cell r="T17">
            <v>5</v>
          </cell>
          <cell r="U17">
            <v>5</v>
          </cell>
          <cell r="V17">
            <v>5</v>
          </cell>
          <cell r="W17">
            <v>5</v>
          </cell>
        </row>
        <row r="18">
          <cell r="C18">
            <v>7</v>
          </cell>
          <cell r="D18">
            <v>7</v>
          </cell>
          <cell r="E18">
            <v>7</v>
          </cell>
          <cell r="F18">
            <v>7</v>
          </cell>
          <cell r="G18">
            <v>5</v>
          </cell>
          <cell r="H18">
            <v>5</v>
          </cell>
          <cell r="I18">
            <v>5</v>
          </cell>
          <cell r="J18">
            <v>5</v>
          </cell>
          <cell r="P18">
            <v>7</v>
          </cell>
          <cell r="Q18">
            <v>7</v>
          </cell>
          <cell r="R18">
            <v>7</v>
          </cell>
          <cell r="S18">
            <v>7</v>
          </cell>
          <cell r="T18">
            <v>5</v>
          </cell>
          <cell r="U18">
            <v>5</v>
          </cell>
          <cell r="V18">
            <v>5</v>
          </cell>
          <cell r="W18">
            <v>5</v>
          </cell>
        </row>
        <row r="19">
          <cell r="C19">
            <v>7</v>
          </cell>
          <cell r="D19">
            <v>7</v>
          </cell>
          <cell r="E19">
            <v>7</v>
          </cell>
          <cell r="F19">
            <v>7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P19">
            <v>7</v>
          </cell>
          <cell r="Q19">
            <v>7</v>
          </cell>
          <cell r="R19">
            <v>7</v>
          </cell>
          <cell r="S19">
            <v>7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</row>
        <row r="20">
          <cell r="C20">
            <v>7</v>
          </cell>
          <cell r="D20">
            <v>7</v>
          </cell>
          <cell r="E20">
            <v>7</v>
          </cell>
          <cell r="F20">
            <v>7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P20">
            <v>7</v>
          </cell>
          <cell r="Q20">
            <v>7</v>
          </cell>
          <cell r="R20">
            <v>7</v>
          </cell>
          <cell r="S20">
            <v>7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</row>
        <row r="21">
          <cell r="C21">
            <v>7</v>
          </cell>
          <cell r="D21">
            <v>7</v>
          </cell>
          <cell r="E21">
            <v>7</v>
          </cell>
          <cell r="F21">
            <v>7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P21">
            <v>7</v>
          </cell>
          <cell r="Q21">
            <v>7</v>
          </cell>
          <cell r="R21">
            <v>7</v>
          </cell>
          <cell r="S21">
            <v>7</v>
          </cell>
          <cell r="T21">
            <v>5</v>
          </cell>
          <cell r="U21">
            <v>5</v>
          </cell>
          <cell r="V21">
            <v>5</v>
          </cell>
          <cell r="W21">
            <v>5</v>
          </cell>
        </row>
        <row r="22">
          <cell r="C22">
            <v>7</v>
          </cell>
          <cell r="D22">
            <v>7</v>
          </cell>
          <cell r="E22">
            <v>7</v>
          </cell>
          <cell r="F22">
            <v>7</v>
          </cell>
          <cell r="G22">
            <v>5</v>
          </cell>
          <cell r="H22">
            <v>5</v>
          </cell>
          <cell r="I22">
            <v>5</v>
          </cell>
          <cell r="J22">
            <v>5</v>
          </cell>
          <cell r="P22">
            <v>7</v>
          </cell>
          <cell r="Q22">
            <v>7</v>
          </cell>
          <cell r="R22">
            <v>7</v>
          </cell>
          <cell r="S22">
            <v>7</v>
          </cell>
          <cell r="T22">
            <v>5</v>
          </cell>
          <cell r="U22">
            <v>5</v>
          </cell>
          <cell r="V22">
            <v>5</v>
          </cell>
          <cell r="W22">
            <v>5</v>
          </cell>
        </row>
        <row r="23">
          <cell r="C23">
            <v>7</v>
          </cell>
          <cell r="D23">
            <v>7</v>
          </cell>
          <cell r="E23">
            <v>7</v>
          </cell>
          <cell r="F23">
            <v>7</v>
          </cell>
          <cell r="G23">
            <v>5</v>
          </cell>
          <cell r="H23">
            <v>5</v>
          </cell>
          <cell r="I23">
            <v>5</v>
          </cell>
          <cell r="J23">
            <v>5</v>
          </cell>
          <cell r="P23">
            <v>7</v>
          </cell>
          <cell r="Q23">
            <v>7</v>
          </cell>
          <cell r="R23">
            <v>7</v>
          </cell>
          <cell r="S23">
            <v>7</v>
          </cell>
          <cell r="T23">
            <v>5</v>
          </cell>
          <cell r="U23">
            <v>5</v>
          </cell>
          <cell r="V23">
            <v>5</v>
          </cell>
          <cell r="W23">
            <v>5</v>
          </cell>
        </row>
        <row r="24">
          <cell r="C24">
            <v>7</v>
          </cell>
          <cell r="D24">
            <v>7</v>
          </cell>
          <cell r="E24">
            <v>7</v>
          </cell>
          <cell r="F24">
            <v>7</v>
          </cell>
          <cell r="G24">
            <v>5</v>
          </cell>
          <cell r="H24">
            <v>5</v>
          </cell>
          <cell r="I24">
            <v>5</v>
          </cell>
          <cell r="J24">
            <v>5</v>
          </cell>
          <cell r="P24">
            <v>7</v>
          </cell>
          <cell r="Q24">
            <v>7</v>
          </cell>
          <cell r="R24">
            <v>7</v>
          </cell>
          <cell r="S24">
            <v>7</v>
          </cell>
          <cell r="T24">
            <v>5</v>
          </cell>
          <cell r="U24">
            <v>5</v>
          </cell>
          <cell r="V24">
            <v>5</v>
          </cell>
          <cell r="W24">
            <v>5</v>
          </cell>
        </row>
        <row r="25">
          <cell r="C25">
            <v>7</v>
          </cell>
          <cell r="D25">
            <v>7</v>
          </cell>
          <cell r="E25">
            <v>7</v>
          </cell>
          <cell r="F25">
            <v>7</v>
          </cell>
          <cell r="G25">
            <v>5</v>
          </cell>
          <cell r="H25">
            <v>5</v>
          </cell>
          <cell r="I25">
            <v>5</v>
          </cell>
          <cell r="J25">
            <v>5</v>
          </cell>
          <cell r="P25">
            <v>7</v>
          </cell>
          <cell r="Q25">
            <v>7</v>
          </cell>
          <cell r="R25">
            <v>7</v>
          </cell>
          <cell r="S25">
            <v>7</v>
          </cell>
          <cell r="T25">
            <v>5</v>
          </cell>
          <cell r="U25">
            <v>5</v>
          </cell>
          <cell r="V25">
            <v>5</v>
          </cell>
          <cell r="W25">
            <v>5</v>
          </cell>
        </row>
        <row r="29">
          <cell r="C29">
            <v>-1</v>
          </cell>
          <cell r="D29">
            <v>-1.9620680756677777E-2</v>
          </cell>
          <cell r="E29">
            <v>-1.9620680756677777E-2</v>
          </cell>
          <cell r="F29">
            <v>-1</v>
          </cell>
          <cell r="G29">
            <v>0</v>
          </cell>
          <cell r="H29">
            <v>0.56603886792339619</v>
          </cell>
          <cell r="I29">
            <v>-0.56603886792339619</v>
          </cell>
          <cell r="J29">
            <v>0</v>
          </cell>
          <cell r="P29">
            <v>-1</v>
          </cell>
          <cell r="Q29">
            <v>-1.9620680756677777E-2</v>
          </cell>
          <cell r="R29">
            <v>-1.9620680756677777E-2</v>
          </cell>
          <cell r="S29">
            <v>-1</v>
          </cell>
          <cell r="T29">
            <v>0</v>
          </cell>
          <cell r="U29">
            <v>0.56603886792339619</v>
          </cell>
          <cell r="V29">
            <v>-0.56603886792339619</v>
          </cell>
          <cell r="W29">
            <v>0</v>
          </cell>
        </row>
        <row r="30">
          <cell r="C30">
            <v>7</v>
          </cell>
          <cell r="D30">
            <v>7</v>
          </cell>
          <cell r="E30">
            <v>7</v>
          </cell>
          <cell r="F30">
            <v>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P30">
            <v>7</v>
          </cell>
          <cell r="Q30">
            <v>7</v>
          </cell>
          <cell r="R30">
            <v>7</v>
          </cell>
          <cell r="S30">
            <v>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-1</v>
          </cell>
          <cell r="D31">
            <v>-1.9620680756677777E-2</v>
          </cell>
          <cell r="E31">
            <v>-1.9620680756677777E-2</v>
          </cell>
          <cell r="F31">
            <v>-1</v>
          </cell>
          <cell r="G31">
            <v>5</v>
          </cell>
          <cell r="H31">
            <v>5.5660388679233961</v>
          </cell>
          <cell r="I31">
            <v>4.4339611320766039</v>
          </cell>
          <cell r="J31">
            <v>5</v>
          </cell>
          <cell r="P31">
            <v>-1</v>
          </cell>
          <cell r="Q31">
            <v>-1.9620680756677777E-2</v>
          </cell>
          <cell r="R31">
            <v>-1.9620680756677777E-2</v>
          </cell>
          <cell r="S31">
            <v>-1</v>
          </cell>
          <cell r="T31">
            <v>5</v>
          </cell>
          <cell r="U31">
            <v>5.5660388679233961</v>
          </cell>
          <cell r="V31">
            <v>4.4339611320766039</v>
          </cell>
          <cell r="W31">
            <v>5</v>
          </cell>
        </row>
        <row r="32">
          <cell r="C32">
            <v>7</v>
          </cell>
          <cell r="D32">
            <v>7</v>
          </cell>
          <cell r="E32">
            <v>7</v>
          </cell>
          <cell r="F32">
            <v>7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P32">
            <v>7</v>
          </cell>
          <cell r="Q32">
            <v>7</v>
          </cell>
          <cell r="R32">
            <v>7</v>
          </cell>
          <cell r="S32">
            <v>7</v>
          </cell>
          <cell r="T32">
            <v>5</v>
          </cell>
          <cell r="U32">
            <v>5</v>
          </cell>
          <cell r="V32">
            <v>5</v>
          </cell>
          <cell r="W32">
            <v>5</v>
          </cell>
        </row>
        <row r="33">
          <cell r="C33">
            <v>15</v>
          </cell>
          <cell r="D33">
            <v>15</v>
          </cell>
          <cell r="E33">
            <v>15</v>
          </cell>
          <cell r="F33">
            <v>15</v>
          </cell>
          <cell r="G33">
            <v>5</v>
          </cell>
          <cell r="H33">
            <v>5</v>
          </cell>
          <cell r="I33">
            <v>5</v>
          </cell>
          <cell r="J33">
            <v>5</v>
          </cell>
          <cell r="P33">
            <v>15</v>
          </cell>
          <cell r="Q33">
            <v>15</v>
          </cell>
          <cell r="R33">
            <v>15</v>
          </cell>
          <cell r="S33">
            <v>15</v>
          </cell>
          <cell r="T33">
            <v>5</v>
          </cell>
          <cell r="U33">
            <v>5</v>
          </cell>
          <cell r="V33">
            <v>5</v>
          </cell>
          <cell r="W33">
            <v>5</v>
          </cell>
        </row>
        <row r="34">
          <cell r="C34">
            <v>-1</v>
          </cell>
          <cell r="D34">
            <v>-1.9620680756677777E-2</v>
          </cell>
          <cell r="E34">
            <v>-1.9620680756677777E-2</v>
          </cell>
          <cell r="F34">
            <v>-1</v>
          </cell>
          <cell r="G34">
            <v>10</v>
          </cell>
          <cell r="H34">
            <v>10.566038867923396</v>
          </cell>
          <cell r="I34">
            <v>9.4339611320766039</v>
          </cell>
          <cell r="J34">
            <v>10</v>
          </cell>
          <cell r="P34">
            <v>-1</v>
          </cell>
          <cell r="Q34">
            <v>-1.9620680756677777E-2</v>
          </cell>
          <cell r="R34">
            <v>-1.9620680756677777E-2</v>
          </cell>
          <cell r="S34">
            <v>-1</v>
          </cell>
          <cell r="T34">
            <v>10</v>
          </cell>
          <cell r="U34">
            <v>10.566038867923396</v>
          </cell>
          <cell r="V34">
            <v>9.4339611320766039</v>
          </cell>
          <cell r="W34">
            <v>10</v>
          </cell>
        </row>
        <row r="35"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10</v>
          </cell>
          <cell r="H35">
            <v>10</v>
          </cell>
          <cell r="I35">
            <v>10</v>
          </cell>
          <cell r="J35">
            <v>10</v>
          </cell>
          <cell r="P35">
            <v>7</v>
          </cell>
          <cell r="Q35">
            <v>7</v>
          </cell>
          <cell r="R35">
            <v>7</v>
          </cell>
          <cell r="S35">
            <v>7</v>
          </cell>
          <cell r="T35">
            <v>10</v>
          </cell>
          <cell r="U35">
            <v>10</v>
          </cell>
          <cell r="V35">
            <v>10</v>
          </cell>
          <cell r="W35">
            <v>10</v>
          </cell>
        </row>
        <row r="36">
          <cell r="C36">
            <v>15</v>
          </cell>
          <cell r="D36">
            <v>15</v>
          </cell>
          <cell r="E36">
            <v>15</v>
          </cell>
          <cell r="F36">
            <v>15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P36">
            <v>15</v>
          </cell>
          <cell r="Q36">
            <v>15</v>
          </cell>
          <cell r="R36">
            <v>15</v>
          </cell>
          <cell r="S36">
            <v>15</v>
          </cell>
          <cell r="T36">
            <v>10</v>
          </cell>
          <cell r="U36">
            <v>10</v>
          </cell>
          <cell r="V36">
            <v>10</v>
          </cell>
          <cell r="W36">
            <v>10</v>
          </cell>
        </row>
        <row r="37"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10</v>
          </cell>
          <cell r="H37">
            <v>10</v>
          </cell>
          <cell r="I37">
            <v>10</v>
          </cell>
          <cell r="J37">
            <v>10</v>
          </cell>
          <cell r="P37">
            <v>7</v>
          </cell>
          <cell r="Q37">
            <v>7</v>
          </cell>
          <cell r="R37">
            <v>7</v>
          </cell>
          <cell r="S37">
            <v>7</v>
          </cell>
          <cell r="T37">
            <v>10</v>
          </cell>
          <cell r="U37">
            <v>10</v>
          </cell>
          <cell r="V37">
            <v>10</v>
          </cell>
          <cell r="W37">
            <v>10</v>
          </cell>
        </row>
        <row r="38"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5</v>
          </cell>
          <cell r="H38">
            <v>5</v>
          </cell>
          <cell r="I38">
            <v>5</v>
          </cell>
          <cell r="J38">
            <v>5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5</v>
          </cell>
          <cell r="U38">
            <v>5</v>
          </cell>
          <cell r="V38">
            <v>5</v>
          </cell>
          <cell r="W38">
            <v>5</v>
          </cell>
        </row>
        <row r="39">
          <cell r="C39">
            <v>7</v>
          </cell>
          <cell r="D39">
            <v>7</v>
          </cell>
          <cell r="E39">
            <v>7</v>
          </cell>
          <cell r="F39">
            <v>7</v>
          </cell>
          <cell r="G39">
            <v>5</v>
          </cell>
          <cell r="H39">
            <v>5</v>
          </cell>
          <cell r="I39">
            <v>5</v>
          </cell>
          <cell r="J39">
            <v>5</v>
          </cell>
          <cell r="P39">
            <v>7</v>
          </cell>
          <cell r="Q39">
            <v>7</v>
          </cell>
          <cell r="R39">
            <v>7</v>
          </cell>
          <cell r="S39">
            <v>7</v>
          </cell>
          <cell r="T39">
            <v>5</v>
          </cell>
          <cell r="U39">
            <v>5</v>
          </cell>
          <cell r="V39">
            <v>5</v>
          </cell>
          <cell r="W39">
            <v>5</v>
          </cell>
        </row>
        <row r="40">
          <cell r="C40">
            <v>7</v>
          </cell>
          <cell r="D40">
            <v>7</v>
          </cell>
          <cell r="E40">
            <v>7</v>
          </cell>
          <cell r="F40">
            <v>7</v>
          </cell>
          <cell r="G40">
            <v>5</v>
          </cell>
          <cell r="H40">
            <v>5</v>
          </cell>
          <cell r="I40">
            <v>5</v>
          </cell>
          <cell r="J40">
            <v>5</v>
          </cell>
          <cell r="P40">
            <v>7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5</v>
          </cell>
          <cell r="V40">
            <v>5</v>
          </cell>
          <cell r="W40">
            <v>5</v>
          </cell>
        </row>
        <row r="41">
          <cell r="C41">
            <v>7</v>
          </cell>
          <cell r="D41">
            <v>7</v>
          </cell>
          <cell r="E41">
            <v>7</v>
          </cell>
          <cell r="F41">
            <v>7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P41">
            <v>7</v>
          </cell>
          <cell r="Q41">
            <v>7</v>
          </cell>
          <cell r="R41">
            <v>7</v>
          </cell>
          <cell r="S41">
            <v>7</v>
          </cell>
          <cell r="T41">
            <v>5</v>
          </cell>
          <cell r="U41">
            <v>5</v>
          </cell>
          <cell r="V41">
            <v>5</v>
          </cell>
          <cell r="W41">
            <v>5</v>
          </cell>
        </row>
        <row r="42">
          <cell r="C42">
            <v>7</v>
          </cell>
          <cell r="D42">
            <v>7</v>
          </cell>
          <cell r="E42">
            <v>7</v>
          </cell>
          <cell r="F42">
            <v>7</v>
          </cell>
          <cell r="G42">
            <v>5</v>
          </cell>
          <cell r="H42">
            <v>5</v>
          </cell>
          <cell r="I42">
            <v>5</v>
          </cell>
          <cell r="J42">
            <v>5</v>
          </cell>
          <cell r="P42">
            <v>7</v>
          </cell>
          <cell r="Q42">
            <v>7</v>
          </cell>
          <cell r="R42">
            <v>7</v>
          </cell>
          <cell r="S42">
            <v>7</v>
          </cell>
          <cell r="T42">
            <v>5</v>
          </cell>
          <cell r="U42">
            <v>5</v>
          </cell>
          <cell r="V42">
            <v>5</v>
          </cell>
          <cell r="W42">
            <v>5</v>
          </cell>
        </row>
        <row r="43"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5</v>
          </cell>
          <cell r="H43">
            <v>5</v>
          </cell>
          <cell r="I43">
            <v>5</v>
          </cell>
          <cell r="J43">
            <v>5</v>
          </cell>
          <cell r="P43">
            <v>7</v>
          </cell>
          <cell r="Q43">
            <v>7</v>
          </cell>
          <cell r="R43">
            <v>7</v>
          </cell>
          <cell r="S43">
            <v>7</v>
          </cell>
          <cell r="T43">
            <v>5</v>
          </cell>
          <cell r="U43">
            <v>5</v>
          </cell>
          <cell r="V43">
            <v>5</v>
          </cell>
          <cell r="W43">
            <v>5</v>
          </cell>
        </row>
        <row r="44">
          <cell r="C44">
            <v>7</v>
          </cell>
          <cell r="D44">
            <v>7</v>
          </cell>
          <cell r="E44">
            <v>7</v>
          </cell>
          <cell r="F44">
            <v>7</v>
          </cell>
          <cell r="G44">
            <v>5</v>
          </cell>
          <cell r="H44">
            <v>5</v>
          </cell>
          <cell r="I44">
            <v>5</v>
          </cell>
          <cell r="J44">
            <v>5</v>
          </cell>
          <cell r="P44">
            <v>7</v>
          </cell>
          <cell r="Q44">
            <v>7</v>
          </cell>
          <cell r="R44">
            <v>7</v>
          </cell>
          <cell r="S44">
            <v>7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</row>
        <row r="45"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5</v>
          </cell>
          <cell r="H45">
            <v>5</v>
          </cell>
          <cell r="I45">
            <v>5</v>
          </cell>
          <cell r="J45">
            <v>5</v>
          </cell>
          <cell r="P45">
            <v>7</v>
          </cell>
          <cell r="Q45">
            <v>7</v>
          </cell>
          <cell r="R45">
            <v>7</v>
          </cell>
          <cell r="S45">
            <v>7</v>
          </cell>
          <cell r="T45">
            <v>5</v>
          </cell>
          <cell r="U45">
            <v>5</v>
          </cell>
          <cell r="V45">
            <v>5</v>
          </cell>
          <cell r="W45">
            <v>5</v>
          </cell>
        </row>
        <row r="46">
          <cell r="C46">
            <v>7</v>
          </cell>
          <cell r="D46">
            <v>7</v>
          </cell>
          <cell r="E46">
            <v>7</v>
          </cell>
          <cell r="F46">
            <v>7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P46">
            <v>7</v>
          </cell>
          <cell r="Q46">
            <v>7</v>
          </cell>
          <cell r="R46">
            <v>7</v>
          </cell>
          <cell r="S46">
            <v>7</v>
          </cell>
          <cell r="T46">
            <v>5</v>
          </cell>
          <cell r="U46">
            <v>5</v>
          </cell>
          <cell r="V46">
            <v>5</v>
          </cell>
          <cell r="W46">
            <v>5</v>
          </cell>
        </row>
        <row r="47">
          <cell r="C47">
            <v>7</v>
          </cell>
          <cell r="D47">
            <v>7</v>
          </cell>
          <cell r="E47">
            <v>7</v>
          </cell>
          <cell r="F47">
            <v>7</v>
          </cell>
          <cell r="G47">
            <v>5</v>
          </cell>
          <cell r="H47">
            <v>5</v>
          </cell>
          <cell r="I47">
            <v>5</v>
          </cell>
          <cell r="J47">
            <v>5</v>
          </cell>
          <cell r="P47">
            <v>7</v>
          </cell>
          <cell r="Q47">
            <v>7</v>
          </cell>
          <cell r="R47">
            <v>7</v>
          </cell>
          <cell r="S47">
            <v>7</v>
          </cell>
          <cell r="T47">
            <v>5</v>
          </cell>
          <cell r="U47">
            <v>5</v>
          </cell>
          <cell r="V47">
            <v>5</v>
          </cell>
          <cell r="W47">
            <v>5</v>
          </cell>
        </row>
        <row r="48"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P48">
            <v>7</v>
          </cell>
          <cell r="Q48">
            <v>7</v>
          </cell>
          <cell r="R48">
            <v>7</v>
          </cell>
          <cell r="S48">
            <v>7</v>
          </cell>
          <cell r="T48">
            <v>5</v>
          </cell>
          <cell r="U48">
            <v>5</v>
          </cell>
          <cell r="V48">
            <v>5</v>
          </cell>
          <cell r="W48">
            <v>5</v>
          </cell>
        </row>
        <row r="52">
          <cell r="C52">
            <v>-1</v>
          </cell>
          <cell r="D52">
            <v>-1</v>
          </cell>
          <cell r="E52">
            <v>-1</v>
          </cell>
          <cell r="F52">
            <v>-1</v>
          </cell>
          <cell r="G52">
            <v>-1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-1</v>
          </cell>
          <cell r="Q52">
            <v>-1</v>
          </cell>
          <cell r="R52">
            <v>-1</v>
          </cell>
          <cell r="S52">
            <v>-1</v>
          </cell>
          <cell r="T52">
            <v>-1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7</v>
          </cell>
          <cell r="Q53">
            <v>7</v>
          </cell>
          <cell r="R53">
            <v>7</v>
          </cell>
          <cell r="S53">
            <v>7</v>
          </cell>
          <cell r="T53">
            <v>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5</v>
          </cell>
          <cell r="I54">
            <v>5</v>
          </cell>
          <cell r="J54">
            <v>5</v>
          </cell>
          <cell r="K54">
            <v>5</v>
          </cell>
          <cell r="L54">
            <v>5</v>
          </cell>
          <cell r="P54">
            <v>-1</v>
          </cell>
          <cell r="Q54">
            <v>-1</v>
          </cell>
          <cell r="R54">
            <v>-1</v>
          </cell>
          <cell r="S54">
            <v>-1</v>
          </cell>
          <cell r="T54">
            <v>-1</v>
          </cell>
          <cell r="U54">
            <v>5</v>
          </cell>
          <cell r="V54">
            <v>5</v>
          </cell>
          <cell r="W54">
            <v>5</v>
          </cell>
          <cell r="X54">
            <v>5</v>
          </cell>
          <cell r="Y54">
            <v>5</v>
          </cell>
        </row>
        <row r="55">
          <cell r="C55">
            <v>7</v>
          </cell>
          <cell r="D55">
            <v>7</v>
          </cell>
          <cell r="E55">
            <v>7</v>
          </cell>
          <cell r="F55">
            <v>7</v>
          </cell>
          <cell r="G55">
            <v>7</v>
          </cell>
          <cell r="H55">
            <v>5</v>
          </cell>
          <cell r="I55">
            <v>5</v>
          </cell>
          <cell r="J55">
            <v>5</v>
          </cell>
          <cell r="K55">
            <v>5</v>
          </cell>
          <cell r="L55">
            <v>5</v>
          </cell>
          <cell r="P55">
            <v>7</v>
          </cell>
          <cell r="Q55">
            <v>7</v>
          </cell>
          <cell r="R55">
            <v>7</v>
          </cell>
          <cell r="S55">
            <v>7</v>
          </cell>
          <cell r="T55">
            <v>7</v>
          </cell>
          <cell r="U55">
            <v>5</v>
          </cell>
          <cell r="V55">
            <v>5</v>
          </cell>
          <cell r="W55">
            <v>5</v>
          </cell>
          <cell r="X55">
            <v>5</v>
          </cell>
          <cell r="Y55">
            <v>5</v>
          </cell>
        </row>
        <row r="56">
          <cell r="C56">
            <v>15</v>
          </cell>
          <cell r="D56">
            <v>15</v>
          </cell>
          <cell r="E56">
            <v>15</v>
          </cell>
          <cell r="F56">
            <v>15</v>
          </cell>
          <cell r="G56">
            <v>15</v>
          </cell>
          <cell r="H56">
            <v>5</v>
          </cell>
          <cell r="I56">
            <v>5</v>
          </cell>
          <cell r="J56">
            <v>5</v>
          </cell>
          <cell r="K56">
            <v>5</v>
          </cell>
          <cell r="L56">
            <v>5</v>
          </cell>
          <cell r="P56">
            <v>15</v>
          </cell>
          <cell r="Q56">
            <v>15</v>
          </cell>
          <cell r="R56">
            <v>15</v>
          </cell>
          <cell r="S56">
            <v>15</v>
          </cell>
          <cell r="T56">
            <v>15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</row>
        <row r="57">
          <cell r="C57">
            <v>-1</v>
          </cell>
          <cell r="D57">
            <v>-1</v>
          </cell>
          <cell r="E57">
            <v>-1</v>
          </cell>
          <cell r="F57">
            <v>-1</v>
          </cell>
          <cell r="G57">
            <v>-1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P57">
            <v>-1</v>
          </cell>
          <cell r="Q57">
            <v>-1</v>
          </cell>
          <cell r="R57">
            <v>-1</v>
          </cell>
          <cell r="S57">
            <v>-1</v>
          </cell>
          <cell r="T57">
            <v>-1</v>
          </cell>
          <cell r="U57">
            <v>10</v>
          </cell>
          <cell r="V57">
            <v>10</v>
          </cell>
          <cell r="W57">
            <v>10</v>
          </cell>
          <cell r="X57">
            <v>10</v>
          </cell>
          <cell r="Y57">
            <v>10</v>
          </cell>
        </row>
        <row r="58"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10</v>
          </cell>
          <cell r="V58">
            <v>10</v>
          </cell>
          <cell r="W58">
            <v>10</v>
          </cell>
          <cell r="X58">
            <v>10</v>
          </cell>
          <cell r="Y58">
            <v>10</v>
          </cell>
        </row>
        <row r="59">
          <cell r="C59">
            <v>15</v>
          </cell>
          <cell r="D59">
            <v>15</v>
          </cell>
          <cell r="E59">
            <v>15</v>
          </cell>
          <cell r="F59">
            <v>15</v>
          </cell>
          <cell r="G59">
            <v>15</v>
          </cell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  <cell r="P59">
            <v>15</v>
          </cell>
          <cell r="Q59">
            <v>15</v>
          </cell>
          <cell r="R59">
            <v>15</v>
          </cell>
          <cell r="S59">
            <v>15</v>
          </cell>
          <cell r="T59">
            <v>15</v>
          </cell>
          <cell r="U59">
            <v>10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</row>
        <row r="60">
          <cell r="C60">
            <v>7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10</v>
          </cell>
          <cell r="I60">
            <v>10</v>
          </cell>
          <cell r="J60">
            <v>10</v>
          </cell>
          <cell r="K60">
            <v>10</v>
          </cell>
          <cell r="L60">
            <v>10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10</v>
          </cell>
          <cell r="V60">
            <v>10</v>
          </cell>
          <cell r="W60">
            <v>10</v>
          </cell>
          <cell r="X60">
            <v>10</v>
          </cell>
          <cell r="Y60">
            <v>10</v>
          </cell>
        </row>
        <row r="61">
          <cell r="C61">
            <v>7</v>
          </cell>
          <cell r="D61">
            <v>7</v>
          </cell>
          <cell r="E61">
            <v>7</v>
          </cell>
          <cell r="F61">
            <v>7</v>
          </cell>
          <cell r="G61">
            <v>7</v>
          </cell>
          <cell r="H61">
            <v>5</v>
          </cell>
          <cell r="I61">
            <v>5</v>
          </cell>
          <cell r="J61">
            <v>5</v>
          </cell>
          <cell r="K61">
            <v>5</v>
          </cell>
          <cell r="L61">
            <v>5</v>
          </cell>
          <cell r="P61">
            <v>7</v>
          </cell>
          <cell r="Q61">
            <v>7</v>
          </cell>
          <cell r="R61">
            <v>7</v>
          </cell>
          <cell r="S61">
            <v>7</v>
          </cell>
          <cell r="T61">
            <v>7</v>
          </cell>
          <cell r="U61">
            <v>5</v>
          </cell>
          <cell r="V61">
            <v>5</v>
          </cell>
          <cell r="W61">
            <v>5</v>
          </cell>
          <cell r="X61">
            <v>5</v>
          </cell>
          <cell r="Y61">
            <v>5</v>
          </cell>
        </row>
        <row r="62">
          <cell r="C62">
            <v>7</v>
          </cell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5</v>
          </cell>
          <cell r="I62">
            <v>5</v>
          </cell>
          <cell r="J62">
            <v>5</v>
          </cell>
          <cell r="K62">
            <v>5</v>
          </cell>
          <cell r="L62">
            <v>5</v>
          </cell>
          <cell r="P62">
            <v>7</v>
          </cell>
          <cell r="Q62">
            <v>7</v>
          </cell>
          <cell r="R62">
            <v>7</v>
          </cell>
          <cell r="S62">
            <v>7</v>
          </cell>
          <cell r="T62">
            <v>7</v>
          </cell>
          <cell r="U62">
            <v>5</v>
          </cell>
          <cell r="V62">
            <v>5</v>
          </cell>
          <cell r="W62">
            <v>5</v>
          </cell>
          <cell r="X62">
            <v>5</v>
          </cell>
          <cell r="Y62">
            <v>5</v>
          </cell>
        </row>
        <row r="63">
          <cell r="C63">
            <v>7</v>
          </cell>
          <cell r="D63">
            <v>7</v>
          </cell>
          <cell r="E63">
            <v>7</v>
          </cell>
          <cell r="F63">
            <v>7</v>
          </cell>
          <cell r="G63">
            <v>7</v>
          </cell>
          <cell r="H63">
            <v>5</v>
          </cell>
          <cell r="I63">
            <v>5</v>
          </cell>
          <cell r="J63">
            <v>5</v>
          </cell>
          <cell r="K63">
            <v>5</v>
          </cell>
          <cell r="L63">
            <v>5</v>
          </cell>
          <cell r="P63">
            <v>7</v>
          </cell>
          <cell r="Q63">
            <v>7</v>
          </cell>
          <cell r="R63">
            <v>7</v>
          </cell>
          <cell r="S63">
            <v>7</v>
          </cell>
          <cell r="T63">
            <v>7</v>
          </cell>
          <cell r="U63">
            <v>5</v>
          </cell>
          <cell r="V63">
            <v>5</v>
          </cell>
          <cell r="W63">
            <v>5</v>
          </cell>
          <cell r="X63">
            <v>5</v>
          </cell>
          <cell r="Y63">
            <v>5</v>
          </cell>
        </row>
        <row r="64">
          <cell r="C64">
            <v>7</v>
          </cell>
          <cell r="D64">
            <v>7</v>
          </cell>
          <cell r="E64">
            <v>7</v>
          </cell>
          <cell r="F64">
            <v>7</v>
          </cell>
          <cell r="G64">
            <v>7</v>
          </cell>
          <cell r="H64">
            <v>5</v>
          </cell>
          <cell r="I64">
            <v>5</v>
          </cell>
          <cell r="J64">
            <v>5</v>
          </cell>
          <cell r="K64">
            <v>5</v>
          </cell>
          <cell r="L64">
            <v>5</v>
          </cell>
          <cell r="P64">
            <v>7</v>
          </cell>
          <cell r="Q64">
            <v>7</v>
          </cell>
          <cell r="R64">
            <v>7</v>
          </cell>
          <cell r="S64">
            <v>7</v>
          </cell>
          <cell r="T64">
            <v>7</v>
          </cell>
          <cell r="U64">
            <v>5</v>
          </cell>
          <cell r="V64">
            <v>5</v>
          </cell>
          <cell r="W64">
            <v>5</v>
          </cell>
          <cell r="X64">
            <v>5</v>
          </cell>
          <cell r="Y64">
            <v>5</v>
          </cell>
        </row>
        <row r="65">
          <cell r="C65">
            <v>7</v>
          </cell>
          <cell r="D65">
            <v>7</v>
          </cell>
          <cell r="E65">
            <v>7</v>
          </cell>
          <cell r="F65">
            <v>7</v>
          </cell>
          <cell r="G65">
            <v>7</v>
          </cell>
          <cell r="H65">
            <v>5</v>
          </cell>
          <cell r="I65">
            <v>5</v>
          </cell>
          <cell r="J65">
            <v>5</v>
          </cell>
          <cell r="K65">
            <v>5</v>
          </cell>
          <cell r="L65">
            <v>5</v>
          </cell>
          <cell r="P65">
            <v>7</v>
          </cell>
          <cell r="Q65">
            <v>7</v>
          </cell>
          <cell r="R65">
            <v>7</v>
          </cell>
          <cell r="S65">
            <v>7</v>
          </cell>
          <cell r="T65">
            <v>7</v>
          </cell>
          <cell r="U65">
            <v>5</v>
          </cell>
          <cell r="V65">
            <v>5</v>
          </cell>
          <cell r="W65">
            <v>5</v>
          </cell>
          <cell r="X65">
            <v>5</v>
          </cell>
          <cell r="Y65">
            <v>5</v>
          </cell>
        </row>
        <row r="66"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5</v>
          </cell>
          <cell r="I66">
            <v>5</v>
          </cell>
          <cell r="J66">
            <v>5</v>
          </cell>
          <cell r="K66">
            <v>5</v>
          </cell>
          <cell r="L66">
            <v>5</v>
          </cell>
          <cell r="P66">
            <v>7</v>
          </cell>
          <cell r="Q66">
            <v>7</v>
          </cell>
          <cell r="R66">
            <v>7</v>
          </cell>
          <cell r="S66">
            <v>7</v>
          </cell>
          <cell r="T66">
            <v>7</v>
          </cell>
          <cell r="U66">
            <v>5</v>
          </cell>
          <cell r="V66">
            <v>5</v>
          </cell>
          <cell r="W66">
            <v>5</v>
          </cell>
          <cell r="X66">
            <v>5</v>
          </cell>
          <cell r="Y66">
            <v>5</v>
          </cell>
        </row>
        <row r="67">
          <cell r="C67">
            <v>7</v>
          </cell>
          <cell r="D67">
            <v>7</v>
          </cell>
          <cell r="E67">
            <v>7</v>
          </cell>
          <cell r="F67">
            <v>7</v>
          </cell>
          <cell r="G67">
            <v>7</v>
          </cell>
          <cell r="H67">
            <v>5</v>
          </cell>
          <cell r="I67">
            <v>5</v>
          </cell>
          <cell r="J67">
            <v>5</v>
          </cell>
          <cell r="K67">
            <v>5</v>
          </cell>
          <cell r="L67">
            <v>5</v>
          </cell>
          <cell r="P67">
            <v>7</v>
          </cell>
          <cell r="Q67">
            <v>7</v>
          </cell>
          <cell r="R67">
            <v>7</v>
          </cell>
          <cell r="S67">
            <v>7</v>
          </cell>
          <cell r="T67">
            <v>7</v>
          </cell>
          <cell r="U67">
            <v>5</v>
          </cell>
          <cell r="V67">
            <v>5</v>
          </cell>
          <cell r="W67">
            <v>5</v>
          </cell>
          <cell r="X67">
            <v>5</v>
          </cell>
          <cell r="Y67">
            <v>5</v>
          </cell>
        </row>
        <row r="68">
          <cell r="C68">
            <v>7</v>
          </cell>
          <cell r="D68">
            <v>7</v>
          </cell>
          <cell r="E68">
            <v>7</v>
          </cell>
          <cell r="F68">
            <v>7</v>
          </cell>
          <cell r="G68">
            <v>7</v>
          </cell>
          <cell r="H68">
            <v>5</v>
          </cell>
          <cell r="I68">
            <v>5</v>
          </cell>
          <cell r="J68">
            <v>5</v>
          </cell>
          <cell r="K68">
            <v>5</v>
          </cell>
          <cell r="L68">
            <v>5</v>
          </cell>
          <cell r="P68">
            <v>7</v>
          </cell>
          <cell r="Q68">
            <v>7</v>
          </cell>
          <cell r="R68">
            <v>7</v>
          </cell>
          <cell r="S68">
            <v>7</v>
          </cell>
          <cell r="T68">
            <v>7</v>
          </cell>
          <cell r="U68">
            <v>5</v>
          </cell>
          <cell r="V68">
            <v>5</v>
          </cell>
          <cell r="W68">
            <v>5</v>
          </cell>
          <cell r="X68">
            <v>5</v>
          </cell>
          <cell r="Y68">
            <v>5</v>
          </cell>
        </row>
        <row r="69">
          <cell r="C69">
            <v>7</v>
          </cell>
          <cell r="D69">
            <v>7</v>
          </cell>
          <cell r="E69">
            <v>7</v>
          </cell>
          <cell r="F69">
            <v>7</v>
          </cell>
          <cell r="G69">
            <v>7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5</v>
          </cell>
          <cell r="P69">
            <v>7</v>
          </cell>
          <cell r="Q69">
            <v>7</v>
          </cell>
          <cell r="R69">
            <v>7</v>
          </cell>
          <cell r="S69">
            <v>7</v>
          </cell>
          <cell r="T69">
            <v>7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</row>
        <row r="70">
          <cell r="C70">
            <v>7</v>
          </cell>
          <cell r="D70">
            <v>7</v>
          </cell>
          <cell r="E70">
            <v>7</v>
          </cell>
          <cell r="F70">
            <v>7</v>
          </cell>
          <cell r="G70">
            <v>7</v>
          </cell>
          <cell r="H70">
            <v>5</v>
          </cell>
          <cell r="I70">
            <v>5</v>
          </cell>
          <cell r="J70">
            <v>5</v>
          </cell>
          <cell r="K70">
            <v>5</v>
          </cell>
          <cell r="L70">
            <v>5</v>
          </cell>
          <cell r="P70">
            <v>7</v>
          </cell>
          <cell r="Q70">
            <v>7</v>
          </cell>
          <cell r="R70">
            <v>7</v>
          </cell>
          <cell r="S70">
            <v>7</v>
          </cell>
          <cell r="T70">
            <v>7</v>
          </cell>
          <cell r="U70">
            <v>5</v>
          </cell>
          <cell r="V70">
            <v>5</v>
          </cell>
          <cell r="W70">
            <v>5</v>
          </cell>
          <cell r="X70">
            <v>5</v>
          </cell>
          <cell r="Y70">
            <v>5</v>
          </cell>
        </row>
        <row r="71"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5</v>
          </cell>
          <cell r="I71">
            <v>5</v>
          </cell>
          <cell r="J71">
            <v>5</v>
          </cell>
          <cell r="K71">
            <v>5</v>
          </cell>
          <cell r="L71">
            <v>5</v>
          </cell>
          <cell r="P71">
            <v>7</v>
          </cell>
          <cell r="Q71">
            <v>7</v>
          </cell>
          <cell r="R71">
            <v>7</v>
          </cell>
          <cell r="S71">
            <v>7</v>
          </cell>
          <cell r="T71">
            <v>7</v>
          </cell>
          <cell r="U71">
            <v>5</v>
          </cell>
          <cell r="V71">
            <v>5</v>
          </cell>
          <cell r="W71">
            <v>5</v>
          </cell>
          <cell r="X71">
            <v>5</v>
          </cell>
          <cell r="Y71">
            <v>5</v>
          </cell>
        </row>
        <row r="75">
          <cell r="D75">
            <v>-1</v>
          </cell>
          <cell r="E75">
            <v>-1</v>
          </cell>
          <cell r="F75">
            <v>-1</v>
          </cell>
          <cell r="G75">
            <v>-1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Q75">
            <v>-1</v>
          </cell>
          <cell r="R75">
            <v>-1</v>
          </cell>
          <cell r="S75">
            <v>-1</v>
          </cell>
          <cell r="T75">
            <v>-1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D76">
            <v>7</v>
          </cell>
          <cell r="E76">
            <v>7</v>
          </cell>
          <cell r="F76">
            <v>7</v>
          </cell>
          <cell r="G76">
            <v>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Q76">
            <v>7</v>
          </cell>
          <cell r="R76">
            <v>7</v>
          </cell>
          <cell r="S76">
            <v>7</v>
          </cell>
          <cell r="T76">
            <v>7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D77">
            <v>-1</v>
          </cell>
          <cell r="E77">
            <v>-1</v>
          </cell>
          <cell r="F77">
            <v>-1</v>
          </cell>
          <cell r="G77">
            <v>-1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Q77">
            <v>-1</v>
          </cell>
          <cell r="R77">
            <v>-1</v>
          </cell>
          <cell r="S77">
            <v>-1</v>
          </cell>
          <cell r="T77">
            <v>-1</v>
          </cell>
          <cell r="U77">
            <v>5</v>
          </cell>
          <cell r="V77">
            <v>5</v>
          </cell>
          <cell r="W77">
            <v>5</v>
          </cell>
          <cell r="X77">
            <v>5</v>
          </cell>
        </row>
        <row r="78">
          <cell r="D78">
            <v>7</v>
          </cell>
          <cell r="E78">
            <v>7</v>
          </cell>
          <cell r="F78">
            <v>7</v>
          </cell>
          <cell r="G78">
            <v>7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Q78">
            <v>7</v>
          </cell>
          <cell r="R78">
            <v>7</v>
          </cell>
          <cell r="S78">
            <v>7</v>
          </cell>
          <cell r="T78">
            <v>7</v>
          </cell>
          <cell r="U78">
            <v>5</v>
          </cell>
          <cell r="V78">
            <v>5</v>
          </cell>
          <cell r="W78">
            <v>5</v>
          </cell>
          <cell r="X78">
            <v>5</v>
          </cell>
        </row>
        <row r="79">
          <cell r="D79">
            <v>15</v>
          </cell>
          <cell r="E79">
            <v>15</v>
          </cell>
          <cell r="F79">
            <v>15</v>
          </cell>
          <cell r="G79">
            <v>15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Q79">
            <v>15</v>
          </cell>
          <cell r="R79">
            <v>15</v>
          </cell>
          <cell r="S79">
            <v>15</v>
          </cell>
          <cell r="T79">
            <v>15</v>
          </cell>
          <cell r="U79">
            <v>5</v>
          </cell>
          <cell r="V79">
            <v>5</v>
          </cell>
          <cell r="W79">
            <v>5</v>
          </cell>
          <cell r="X79">
            <v>5</v>
          </cell>
        </row>
        <row r="80">
          <cell r="D80">
            <v>-1</v>
          </cell>
          <cell r="E80">
            <v>-1</v>
          </cell>
          <cell r="F80">
            <v>-1</v>
          </cell>
          <cell r="G80">
            <v>-1</v>
          </cell>
          <cell r="H80">
            <v>10</v>
          </cell>
          <cell r="I80">
            <v>10</v>
          </cell>
          <cell r="J80">
            <v>10</v>
          </cell>
          <cell r="K80">
            <v>10</v>
          </cell>
          <cell r="Q80">
            <v>-1</v>
          </cell>
          <cell r="R80">
            <v>-1</v>
          </cell>
          <cell r="S80">
            <v>-1</v>
          </cell>
          <cell r="T80">
            <v>-1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</row>
        <row r="81">
          <cell r="D81">
            <v>7</v>
          </cell>
          <cell r="E81">
            <v>7</v>
          </cell>
          <cell r="F81">
            <v>7</v>
          </cell>
          <cell r="G81">
            <v>7</v>
          </cell>
          <cell r="H81">
            <v>10</v>
          </cell>
          <cell r="I81">
            <v>10</v>
          </cell>
          <cell r="J81">
            <v>10</v>
          </cell>
          <cell r="K81">
            <v>10</v>
          </cell>
          <cell r="Q81">
            <v>7</v>
          </cell>
          <cell r="R81">
            <v>7</v>
          </cell>
          <cell r="S81">
            <v>7</v>
          </cell>
          <cell r="T81">
            <v>7</v>
          </cell>
          <cell r="U81">
            <v>10</v>
          </cell>
          <cell r="V81">
            <v>10</v>
          </cell>
          <cell r="W81">
            <v>10</v>
          </cell>
          <cell r="X81">
            <v>10</v>
          </cell>
        </row>
        <row r="82">
          <cell r="D82">
            <v>15</v>
          </cell>
          <cell r="E82">
            <v>15</v>
          </cell>
          <cell r="F82">
            <v>15</v>
          </cell>
          <cell r="G82">
            <v>15</v>
          </cell>
          <cell r="H82">
            <v>10</v>
          </cell>
          <cell r="I82">
            <v>10</v>
          </cell>
          <cell r="J82">
            <v>10</v>
          </cell>
          <cell r="K82">
            <v>10</v>
          </cell>
          <cell r="Q82">
            <v>15</v>
          </cell>
          <cell r="R82">
            <v>15</v>
          </cell>
          <cell r="S82">
            <v>15</v>
          </cell>
          <cell r="T82">
            <v>15</v>
          </cell>
          <cell r="U82">
            <v>10</v>
          </cell>
          <cell r="V82">
            <v>10</v>
          </cell>
          <cell r="W82">
            <v>10</v>
          </cell>
          <cell r="X82">
            <v>10</v>
          </cell>
        </row>
        <row r="83">
          <cell r="D83">
            <v>7</v>
          </cell>
          <cell r="E83">
            <v>7</v>
          </cell>
          <cell r="F83">
            <v>7</v>
          </cell>
          <cell r="G83">
            <v>7</v>
          </cell>
          <cell r="H83">
            <v>10</v>
          </cell>
          <cell r="I83">
            <v>10</v>
          </cell>
          <cell r="J83">
            <v>10</v>
          </cell>
          <cell r="K83">
            <v>10</v>
          </cell>
          <cell r="Q83">
            <v>7</v>
          </cell>
          <cell r="R83">
            <v>7</v>
          </cell>
          <cell r="S83">
            <v>7</v>
          </cell>
          <cell r="T83">
            <v>7</v>
          </cell>
          <cell r="U83">
            <v>10</v>
          </cell>
          <cell r="V83">
            <v>10</v>
          </cell>
          <cell r="W83">
            <v>10</v>
          </cell>
          <cell r="X83">
            <v>10</v>
          </cell>
        </row>
        <row r="84">
          <cell r="D84">
            <v>7</v>
          </cell>
          <cell r="E84">
            <v>7</v>
          </cell>
          <cell r="F84">
            <v>7</v>
          </cell>
          <cell r="G84">
            <v>7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Q84">
            <v>7</v>
          </cell>
          <cell r="R84">
            <v>7</v>
          </cell>
          <cell r="S84">
            <v>7</v>
          </cell>
          <cell r="T84">
            <v>7</v>
          </cell>
          <cell r="U84">
            <v>5</v>
          </cell>
          <cell r="V84">
            <v>5</v>
          </cell>
          <cell r="W84">
            <v>5</v>
          </cell>
          <cell r="X84">
            <v>5</v>
          </cell>
        </row>
        <row r="85">
          <cell r="D85">
            <v>7</v>
          </cell>
          <cell r="E85">
            <v>7</v>
          </cell>
          <cell r="F85">
            <v>7</v>
          </cell>
          <cell r="G85">
            <v>7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Q85">
            <v>7</v>
          </cell>
          <cell r="R85">
            <v>7</v>
          </cell>
          <cell r="S85">
            <v>7</v>
          </cell>
          <cell r="T85">
            <v>7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</row>
        <row r="86">
          <cell r="D86">
            <v>7</v>
          </cell>
          <cell r="E86">
            <v>7</v>
          </cell>
          <cell r="F86">
            <v>7</v>
          </cell>
          <cell r="G86">
            <v>7</v>
          </cell>
          <cell r="H86">
            <v>5</v>
          </cell>
          <cell r="I86">
            <v>5</v>
          </cell>
          <cell r="J86">
            <v>5</v>
          </cell>
          <cell r="K86">
            <v>5</v>
          </cell>
          <cell r="Q86">
            <v>7</v>
          </cell>
          <cell r="R86">
            <v>7</v>
          </cell>
          <cell r="S86">
            <v>7</v>
          </cell>
          <cell r="T86">
            <v>7</v>
          </cell>
          <cell r="U86">
            <v>5</v>
          </cell>
          <cell r="V86">
            <v>5</v>
          </cell>
          <cell r="W86">
            <v>5</v>
          </cell>
          <cell r="X86">
            <v>5</v>
          </cell>
        </row>
        <row r="87">
          <cell r="D87">
            <v>7</v>
          </cell>
          <cell r="E87">
            <v>7</v>
          </cell>
          <cell r="F87">
            <v>7</v>
          </cell>
          <cell r="G87">
            <v>7</v>
          </cell>
          <cell r="H87">
            <v>5</v>
          </cell>
          <cell r="I87">
            <v>5</v>
          </cell>
          <cell r="J87">
            <v>5</v>
          </cell>
          <cell r="K87">
            <v>5</v>
          </cell>
          <cell r="Q87">
            <v>7</v>
          </cell>
          <cell r="R87">
            <v>7</v>
          </cell>
          <cell r="S87">
            <v>7</v>
          </cell>
          <cell r="T87">
            <v>7</v>
          </cell>
          <cell r="U87">
            <v>5</v>
          </cell>
          <cell r="V87">
            <v>5</v>
          </cell>
          <cell r="W87">
            <v>5</v>
          </cell>
          <cell r="X87">
            <v>5</v>
          </cell>
        </row>
        <row r="88">
          <cell r="D88">
            <v>7</v>
          </cell>
          <cell r="E88">
            <v>7</v>
          </cell>
          <cell r="F88">
            <v>7</v>
          </cell>
          <cell r="G88">
            <v>7</v>
          </cell>
          <cell r="H88">
            <v>5</v>
          </cell>
          <cell r="I88">
            <v>5</v>
          </cell>
          <cell r="J88">
            <v>5</v>
          </cell>
          <cell r="K88">
            <v>5</v>
          </cell>
          <cell r="Q88">
            <v>7</v>
          </cell>
          <cell r="R88">
            <v>7</v>
          </cell>
          <cell r="S88">
            <v>7</v>
          </cell>
          <cell r="T88">
            <v>7</v>
          </cell>
          <cell r="U88">
            <v>5</v>
          </cell>
          <cell r="V88">
            <v>5</v>
          </cell>
          <cell r="W88">
            <v>5</v>
          </cell>
          <cell r="X88">
            <v>5</v>
          </cell>
        </row>
        <row r="89">
          <cell r="D89">
            <v>7</v>
          </cell>
          <cell r="E89">
            <v>7</v>
          </cell>
          <cell r="F89">
            <v>7</v>
          </cell>
          <cell r="G89">
            <v>7</v>
          </cell>
          <cell r="H89">
            <v>5</v>
          </cell>
          <cell r="I89">
            <v>5</v>
          </cell>
          <cell r="J89">
            <v>5</v>
          </cell>
          <cell r="K89">
            <v>5</v>
          </cell>
          <cell r="Q89">
            <v>7</v>
          </cell>
          <cell r="R89">
            <v>7</v>
          </cell>
          <cell r="S89">
            <v>7</v>
          </cell>
          <cell r="T89">
            <v>7</v>
          </cell>
          <cell r="U89">
            <v>5</v>
          </cell>
          <cell r="V89">
            <v>5</v>
          </cell>
          <cell r="W89">
            <v>5</v>
          </cell>
          <cell r="X89">
            <v>5</v>
          </cell>
        </row>
        <row r="90">
          <cell r="D90">
            <v>7</v>
          </cell>
          <cell r="E90">
            <v>7</v>
          </cell>
          <cell r="F90">
            <v>7</v>
          </cell>
          <cell r="G90">
            <v>7</v>
          </cell>
          <cell r="H90">
            <v>5</v>
          </cell>
          <cell r="I90">
            <v>5</v>
          </cell>
          <cell r="J90">
            <v>5</v>
          </cell>
          <cell r="K90">
            <v>5</v>
          </cell>
          <cell r="Q90">
            <v>7</v>
          </cell>
          <cell r="R90">
            <v>7</v>
          </cell>
          <cell r="S90">
            <v>7</v>
          </cell>
          <cell r="T90">
            <v>7</v>
          </cell>
          <cell r="U90">
            <v>5</v>
          </cell>
          <cell r="V90">
            <v>5</v>
          </cell>
          <cell r="W90">
            <v>5</v>
          </cell>
          <cell r="X90">
            <v>5</v>
          </cell>
        </row>
        <row r="91">
          <cell r="D91">
            <v>7</v>
          </cell>
          <cell r="E91">
            <v>7</v>
          </cell>
          <cell r="F91">
            <v>7</v>
          </cell>
          <cell r="G91">
            <v>7</v>
          </cell>
          <cell r="H91">
            <v>5</v>
          </cell>
          <cell r="I91">
            <v>5</v>
          </cell>
          <cell r="J91">
            <v>5</v>
          </cell>
          <cell r="K91">
            <v>5</v>
          </cell>
          <cell r="Q91">
            <v>7</v>
          </cell>
          <cell r="R91">
            <v>7</v>
          </cell>
          <cell r="S91">
            <v>7</v>
          </cell>
          <cell r="T91">
            <v>7</v>
          </cell>
          <cell r="U91">
            <v>5</v>
          </cell>
          <cell r="V91">
            <v>5</v>
          </cell>
          <cell r="W91">
            <v>5</v>
          </cell>
          <cell r="X91">
            <v>5</v>
          </cell>
        </row>
        <row r="92">
          <cell r="D92">
            <v>7</v>
          </cell>
          <cell r="E92">
            <v>7</v>
          </cell>
          <cell r="F92">
            <v>7</v>
          </cell>
          <cell r="G92">
            <v>7</v>
          </cell>
          <cell r="H92">
            <v>5</v>
          </cell>
          <cell r="I92">
            <v>5</v>
          </cell>
          <cell r="J92">
            <v>5</v>
          </cell>
          <cell r="K92">
            <v>5</v>
          </cell>
          <cell r="Q92">
            <v>7</v>
          </cell>
          <cell r="R92">
            <v>7</v>
          </cell>
          <cell r="S92">
            <v>7</v>
          </cell>
          <cell r="T92">
            <v>7</v>
          </cell>
          <cell r="U92">
            <v>5</v>
          </cell>
          <cell r="V92">
            <v>5</v>
          </cell>
          <cell r="W92">
            <v>5</v>
          </cell>
          <cell r="X92">
            <v>5</v>
          </cell>
        </row>
        <row r="93">
          <cell r="D93">
            <v>7</v>
          </cell>
          <cell r="E93">
            <v>7</v>
          </cell>
          <cell r="F93">
            <v>7</v>
          </cell>
          <cell r="G93">
            <v>7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Q93">
            <v>7</v>
          </cell>
          <cell r="R93">
            <v>7</v>
          </cell>
          <cell r="S93">
            <v>7</v>
          </cell>
          <cell r="T93">
            <v>7</v>
          </cell>
          <cell r="U93">
            <v>5</v>
          </cell>
          <cell r="V93">
            <v>5</v>
          </cell>
          <cell r="W93">
            <v>5</v>
          </cell>
          <cell r="X93">
            <v>5</v>
          </cell>
        </row>
        <row r="94">
          <cell r="D94">
            <v>7</v>
          </cell>
          <cell r="E94">
            <v>7</v>
          </cell>
          <cell r="F94">
            <v>7</v>
          </cell>
          <cell r="G94">
            <v>7</v>
          </cell>
          <cell r="H94">
            <v>5</v>
          </cell>
          <cell r="I94">
            <v>5</v>
          </cell>
          <cell r="J94">
            <v>5</v>
          </cell>
          <cell r="K94">
            <v>5</v>
          </cell>
          <cell r="Q94">
            <v>7</v>
          </cell>
          <cell r="R94">
            <v>7</v>
          </cell>
          <cell r="S94">
            <v>7</v>
          </cell>
          <cell r="T94">
            <v>7</v>
          </cell>
          <cell r="U94">
            <v>5</v>
          </cell>
          <cell r="V94">
            <v>5</v>
          </cell>
          <cell r="W94">
            <v>5</v>
          </cell>
          <cell r="X94">
            <v>5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</v>
          </cell>
          <cell r="AM147">
            <v>-1</v>
          </cell>
          <cell r="AN147">
            <v>-1</v>
          </cell>
          <cell r="AO147">
            <v>-1</v>
          </cell>
          <cell r="AP147">
            <v>-1</v>
          </cell>
          <cell r="AQ147">
            <v>-1</v>
          </cell>
          <cell r="AR147">
            <v>-1</v>
          </cell>
          <cell r="AS147">
            <v>-1</v>
          </cell>
          <cell r="AT147">
            <v>-1</v>
          </cell>
          <cell r="AU147">
            <v>-1</v>
          </cell>
          <cell r="AV147">
            <v>-1</v>
          </cell>
          <cell r="AW147">
            <v>-1</v>
          </cell>
          <cell r="AX147">
            <v>-1</v>
          </cell>
          <cell r="AY147">
            <v>-1</v>
          </cell>
          <cell r="AZ147">
            <v>-1</v>
          </cell>
          <cell r="BA147">
            <v>-1</v>
          </cell>
          <cell r="BB147">
            <v>-1</v>
          </cell>
          <cell r="BC147">
            <v>-1</v>
          </cell>
          <cell r="BD147">
            <v>-1</v>
          </cell>
          <cell r="BE147">
            <v>-1</v>
          </cell>
          <cell r="BF147">
            <v>-1</v>
          </cell>
          <cell r="BG147">
            <v>-1</v>
          </cell>
          <cell r="BH147">
            <v>-1</v>
          </cell>
          <cell r="BI147">
            <v>-1</v>
          </cell>
          <cell r="BJ147">
            <v>-1</v>
          </cell>
          <cell r="BK147">
            <v>-1</v>
          </cell>
          <cell r="BL147">
            <v>-1</v>
          </cell>
          <cell r="BM147">
            <v>-1</v>
          </cell>
          <cell r="BN147">
            <v>-1</v>
          </cell>
          <cell r="BO147">
            <v>-1</v>
          </cell>
          <cell r="BP147">
            <v>-1</v>
          </cell>
          <cell r="BQ147">
            <v>-1</v>
          </cell>
        </row>
        <row r="148">
          <cell r="AL148">
            <v>7</v>
          </cell>
          <cell r="AM148">
            <v>7</v>
          </cell>
          <cell r="AN148">
            <v>7</v>
          </cell>
          <cell r="AO148">
            <v>7</v>
          </cell>
          <cell r="AP148">
            <v>7</v>
          </cell>
          <cell r="AQ148">
            <v>7</v>
          </cell>
          <cell r="AR148">
            <v>7</v>
          </cell>
          <cell r="AS148">
            <v>7</v>
          </cell>
          <cell r="AT148">
            <v>7</v>
          </cell>
          <cell r="AU148">
            <v>7</v>
          </cell>
          <cell r="AV148">
            <v>7</v>
          </cell>
          <cell r="AW148">
            <v>7</v>
          </cell>
          <cell r="AX148">
            <v>7</v>
          </cell>
          <cell r="AY148">
            <v>7</v>
          </cell>
          <cell r="AZ148">
            <v>7</v>
          </cell>
          <cell r="BA148">
            <v>7</v>
          </cell>
          <cell r="BB148">
            <v>7</v>
          </cell>
          <cell r="BC148">
            <v>7</v>
          </cell>
          <cell r="BD148">
            <v>7</v>
          </cell>
          <cell r="BE148">
            <v>7</v>
          </cell>
          <cell r="BF148">
            <v>7</v>
          </cell>
          <cell r="BG148">
            <v>7</v>
          </cell>
          <cell r="BH148">
            <v>7</v>
          </cell>
          <cell r="BI148">
            <v>7</v>
          </cell>
          <cell r="BJ148">
            <v>7</v>
          </cell>
          <cell r="BK148">
            <v>7</v>
          </cell>
          <cell r="BL148">
            <v>7</v>
          </cell>
          <cell r="BM148">
            <v>7</v>
          </cell>
          <cell r="BN148">
            <v>7</v>
          </cell>
          <cell r="BO148">
            <v>7</v>
          </cell>
          <cell r="BP148">
            <v>7</v>
          </cell>
          <cell r="BQ148">
            <v>7</v>
          </cell>
        </row>
        <row r="149">
          <cell r="AL149">
            <v>-1</v>
          </cell>
          <cell r="AM149">
            <v>-1</v>
          </cell>
          <cell r="AN149">
            <v>-1</v>
          </cell>
          <cell r="AO149">
            <v>-1</v>
          </cell>
          <cell r="AP149">
            <v>-1</v>
          </cell>
          <cell r="AQ149">
            <v>-1</v>
          </cell>
          <cell r="AR149">
            <v>-1</v>
          </cell>
          <cell r="AS149">
            <v>-1</v>
          </cell>
          <cell r="AT149">
            <v>-1</v>
          </cell>
          <cell r="AU149">
            <v>-1</v>
          </cell>
          <cell r="AV149">
            <v>-1</v>
          </cell>
          <cell r="AW149">
            <v>-1</v>
          </cell>
          <cell r="AX149">
            <v>-1</v>
          </cell>
          <cell r="AY149">
            <v>-1</v>
          </cell>
          <cell r="AZ149">
            <v>-1</v>
          </cell>
          <cell r="BA149">
            <v>-1</v>
          </cell>
          <cell r="BB149">
            <v>-1</v>
          </cell>
          <cell r="BC149">
            <v>-1</v>
          </cell>
          <cell r="BD149">
            <v>-1</v>
          </cell>
          <cell r="BE149">
            <v>-1</v>
          </cell>
          <cell r="BF149">
            <v>-1</v>
          </cell>
          <cell r="BG149">
            <v>-1</v>
          </cell>
          <cell r="BH149">
            <v>-1</v>
          </cell>
          <cell r="BI149">
            <v>-1</v>
          </cell>
          <cell r="BJ149">
            <v>-1</v>
          </cell>
          <cell r="BK149">
            <v>-1</v>
          </cell>
          <cell r="BL149">
            <v>-1</v>
          </cell>
          <cell r="BM149">
            <v>-1</v>
          </cell>
          <cell r="BN149">
            <v>-1</v>
          </cell>
          <cell r="BO149">
            <v>-1</v>
          </cell>
          <cell r="BP149">
            <v>-1</v>
          </cell>
          <cell r="BQ149">
            <v>-1</v>
          </cell>
        </row>
        <row r="150">
          <cell r="AL150">
            <v>7</v>
          </cell>
          <cell r="AM150">
            <v>7</v>
          </cell>
          <cell r="AN150">
            <v>7</v>
          </cell>
          <cell r="AO150">
            <v>7</v>
          </cell>
          <cell r="AP150">
            <v>7</v>
          </cell>
          <cell r="AQ150">
            <v>7</v>
          </cell>
          <cell r="AR150">
            <v>7</v>
          </cell>
          <cell r="AS150">
            <v>7</v>
          </cell>
          <cell r="AT150">
            <v>7</v>
          </cell>
          <cell r="AU150">
            <v>7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  <cell r="AZ150">
            <v>7</v>
          </cell>
          <cell r="BA150">
            <v>7</v>
          </cell>
          <cell r="BB150">
            <v>7</v>
          </cell>
          <cell r="BC150">
            <v>7</v>
          </cell>
          <cell r="BD150">
            <v>7</v>
          </cell>
          <cell r="BE150">
            <v>7</v>
          </cell>
          <cell r="BF150">
            <v>7</v>
          </cell>
          <cell r="BG150">
            <v>7</v>
          </cell>
          <cell r="BH150">
            <v>7</v>
          </cell>
          <cell r="BI150">
            <v>7</v>
          </cell>
          <cell r="BJ150">
            <v>7</v>
          </cell>
          <cell r="BK150">
            <v>7</v>
          </cell>
          <cell r="BL150">
            <v>7</v>
          </cell>
          <cell r="BM150">
            <v>7</v>
          </cell>
          <cell r="BN150">
            <v>7</v>
          </cell>
          <cell r="BO150">
            <v>7</v>
          </cell>
          <cell r="BP150">
            <v>7</v>
          </cell>
          <cell r="BQ150">
            <v>7</v>
          </cell>
        </row>
        <row r="151"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  <cell r="AR151">
            <v>15</v>
          </cell>
          <cell r="AS151">
            <v>15</v>
          </cell>
          <cell r="AT151">
            <v>15</v>
          </cell>
          <cell r="AU151">
            <v>15</v>
          </cell>
          <cell r="AV151">
            <v>15</v>
          </cell>
          <cell r="AW151">
            <v>15</v>
          </cell>
          <cell r="AX151">
            <v>15</v>
          </cell>
          <cell r="AY151">
            <v>15</v>
          </cell>
          <cell r="AZ151">
            <v>15</v>
          </cell>
          <cell r="BA151">
            <v>15</v>
          </cell>
          <cell r="BB151">
            <v>15</v>
          </cell>
          <cell r="BC151">
            <v>15</v>
          </cell>
          <cell r="BD151">
            <v>15</v>
          </cell>
          <cell r="BE151">
            <v>15</v>
          </cell>
          <cell r="BF151">
            <v>15</v>
          </cell>
          <cell r="BG151">
            <v>15</v>
          </cell>
          <cell r="BH151">
            <v>15</v>
          </cell>
          <cell r="BI151">
            <v>15</v>
          </cell>
          <cell r="BJ151">
            <v>15</v>
          </cell>
          <cell r="BK151">
            <v>15</v>
          </cell>
          <cell r="BL151">
            <v>15</v>
          </cell>
          <cell r="BM151">
            <v>15</v>
          </cell>
          <cell r="BN151">
            <v>15</v>
          </cell>
          <cell r="BO151">
            <v>15</v>
          </cell>
          <cell r="BP151">
            <v>15</v>
          </cell>
          <cell r="BQ151">
            <v>15</v>
          </cell>
        </row>
        <row r="152">
          <cell r="AL152">
            <v>-1</v>
          </cell>
          <cell r="AM152">
            <v>-1</v>
          </cell>
          <cell r="AN152">
            <v>-1</v>
          </cell>
          <cell r="AO152">
            <v>-1</v>
          </cell>
          <cell r="AP152">
            <v>-1</v>
          </cell>
          <cell r="AQ152">
            <v>-1</v>
          </cell>
          <cell r="AR152">
            <v>-1</v>
          </cell>
          <cell r="AS152">
            <v>-1</v>
          </cell>
          <cell r="AT152">
            <v>-1</v>
          </cell>
          <cell r="AU152">
            <v>-1</v>
          </cell>
          <cell r="AV152">
            <v>-1</v>
          </cell>
          <cell r="AW152">
            <v>-1</v>
          </cell>
          <cell r="AX152">
            <v>-1</v>
          </cell>
          <cell r="AY152">
            <v>-1</v>
          </cell>
          <cell r="AZ152">
            <v>-1</v>
          </cell>
          <cell r="BA152">
            <v>-1</v>
          </cell>
          <cell r="BB152">
            <v>-1</v>
          </cell>
          <cell r="BC152">
            <v>-1</v>
          </cell>
          <cell r="BD152">
            <v>-1</v>
          </cell>
          <cell r="BE152">
            <v>-1</v>
          </cell>
          <cell r="BF152">
            <v>-1</v>
          </cell>
          <cell r="BG152">
            <v>-1</v>
          </cell>
          <cell r="BH152">
            <v>-1</v>
          </cell>
          <cell r="BI152">
            <v>-1</v>
          </cell>
          <cell r="BJ152">
            <v>-1</v>
          </cell>
          <cell r="BK152">
            <v>-1</v>
          </cell>
          <cell r="BL152">
            <v>-1</v>
          </cell>
          <cell r="BM152">
            <v>-1</v>
          </cell>
          <cell r="BN152">
            <v>-1</v>
          </cell>
          <cell r="BO152">
            <v>-1</v>
          </cell>
          <cell r="BP152">
            <v>-1</v>
          </cell>
          <cell r="BQ152">
            <v>-1</v>
          </cell>
        </row>
        <row r="153">
          <cell r="C153">
            <v>7</v>
          </cell>
          <cell r="D153">
            <v>7</v>
          </cell>
          <cell r="E153">
            <v>7</v>
          </cell>
          <cell r="F153">
            <v>7</v>
          </cell>
          <cell r="G153">
            <v>7</v>
          </cell>
          <cell r="H153">
            <v>7</v>
          </cell>
          <cell r="I153">
            <v>7</v>
          </cell>
          <cell r="J153">
            <v>7</v>
          </cell>
          <cell r="K153">
            <v>7</v>
          </cell>
          <cell r="L153">
            <v>7</v>
          </cell>
          <cell r="M153">
            <v>7</v>
          </cell>
          <cell r="N153">
            <v>7</v>
          </cell>
          <cell r="O153">
            <v>7</v>
          </cell>
          <cell r="P153">
            <v>7</v>
          </cell>
          <cell r="Q153">
            <v>7</v>
          </cell>
          <cell r="R153">
            <v>7</v>
          </cell>
          <cell r="S153">
            <v>7</v>
          </cell>
          <cell r="T153">
            <v>7</v>
          </cell>
          <cell r="U153">
            <v>7</v>
          </cell>
          <cell r="V153">
            <v>7</v>
          </cell>
          <cell r="W153">
            <v>7</v>
          </cell>
          <cell r="X153">
            <v>7</v>
          </cell>
          <cell r="Y153">
            <v>7</v>
          </cell>
          <cell r="Z153">
            <v>7</v>
          </cell>
          <cell r="AA153">
            <v>7</v>
          </cell>
          <cell r="AB153">
            <v>7</v>
          </cell>
          <cell r="AC153">
            <v>7</v>
          </cell>
          <cell r="AD153">
            <v>7</v>
          </cell>
          <cell r="AE153">
            <v>7</v>
          </cell>
          <cell r="AF153">
            <v>7</v>
          </cell>
          <cell r="AG153">
            <v>7</v>
          </cell>
          <cell r="AH153">
            <v>7</v>
          </cell>
          <cell r="AL153">
            <v>7</v>
          </cell>
          <cell r="AM153">
            <v>7</v>
          </cell>
          <cell r="AN153">
            <v>7</v>
          </cell>
          <cell r="AO153">
            <v>7</v>
          </cell>
          <cell r="AP153">
            <v>7</v>
          </cell>
          <cell r="AQ153">
            <v>7</v>
          </cell>
          <cell r="AR153">
            <v>7</v>
          </cell>
          <cell r="AS153">
            <v>7</v>
          </cell>
          <cell r="AT153">
            <v>7</v>
          </cell>
          <cell r="AU153">
            <v>7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  <cell r="AZ153">
            <v>7</v>
          </cell>
          <cell r="BA153">
            <v>7</v>
          </cell>
          <cell r="BB153">
            <v>7</v>
          </cell>
          <cell r="BC153">
            <v>7</v>
          </cell>
          <cell r="BD153">
            <v>7</v>
          </cell>
          <cell r="BE153">
            <v>7</v>
          </cell>
          <cell r="BF153">
            <v>7</v>
          </cell>
          <cell r="BG153">
            <v>7</v>
          </cell>
          <cell r="BH153">
            <v>7</v>
          </cell>
          <cell r="BI153">
            <v>7</v>
          </cell>
          <cell r="BJ153">
            <v>7</v>
          </cell>
          <cell r="BK153">
            <v>7</v>
          </cell>
          <cell r="BL153">
            <v>7</v>
          </cell>
          <cell r="BM153">
            <v>7</v>
          </cell>
          <cell r="BN153">
            <v>7</v>
          </cell>
          <cell r="BO153">
            <v>7</v>
          </cell>
          <cell r="BP153">
            <v>7</v>
          </cell>
          <cell r="BQ153">
            <v>7</v>
          </cell>
        </row>
        <row r="154">
          <cell r="AL154">
            <v>15</v>
          </cell>
          <cell r="AM154">
            <v>15</v>
          </cell>
          <cell r="AN154">
            <v>15</v>
          </cell>
          <cell r="AO154">
            <v>15</v>
          </cell>
          <cell r="AP154">
            <v>15</v>
          </cell>
          <cell r="AQ154">
            <v>15</v>
          </cell>
          <cell r="AR154">
            <v>15</v>
          </cell>
          <cell r="AS154">
            <v>15</v>
          </cell>
          <cell r="AT154">
            <v>15</v>
          </cell>
          <cell r="AU154">
            <v>15</v>
          </cell>
          <cell r="AV154">
            <v>15</v>
          </cell>
          <cell r="AW154">
            <v>15</v>
          </cell>
          <cell r="AX154">
            <v>15</v>
          </cell>
          <cell r="AY154">
            <v>15</v>
          </cell>
          <cell r="AZ154">
            <v>15</v>
          </cell>
          <cell r="BA154">
            <v>15</v>
          </cell>
          <cell r="BB154">
            <v>15</v>
          </cell>
          <cell r="BC154">
            <v>15</v>
          </cell>
          <cell r="BD154">
            <v>15</v>
          </cell>
          <cell r="BE154">
            <v>15</v>
          </cell>
          <cell r="BF154">
            <v>15</v>
          </cell>
          <cell r="BG154">
            <v>15</v>
          </cell>
          <cell r="BH154">
            <v>15</v>
          </cell>
          <cell r="BI154">
            <v>15</v>
          </cell>
          <cell r="BJ154">
            <v>15</v>
          </cell>
          <cell r="BK154">
            <v>15</v>
          </cell>
          <cell r="BL154">
            <v>15</v>
          </cell>
          <cell r="BM154">
            <v>15</v>
          </cell>
          <cell r="BN154">
            <v>15</v>
          </cell>
          <cell r="BO154">
            <v>15</v>
          </cell>
          <cell r="BP154">
            <v>15</v>
          </cell>
          <cell r="BQ154">
            <v>15</v>
          </cell>
        </row>
        <row r="155">
          <cell r="AL155">
            <v>7</v>
          </cell>
          <cell r="AM155">
            <v>7</v>
          </cell>
          <cell r="AN155">
            <v>7</v>
          </cell>
          <cell r="AO155">
            <v>7</v>
          </cell>
          <cell r="AP155">
            <v>7</v>
          </cell>
          <cell r="AQ155">
            <v>7</v>
          </cell>
          <cell r="AR155">
            <v>7</v>
          </cell>
          <cell r="AS155">
            <v>7</v>
          </cell>
          <cell r="AT155">
            <v>7</v>
          </cell>
          <cell r="AU155">
            <v>7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  <cell r="AZ155">
            <v>7</v>
          </cell>
          <cell r="BA155">
            <v>7</v>
          </cell>
          <cell r="BB155">
            <v>7</v>
          </cell>
          <cell r="BC155">
            <v>7</v>
          </cell>
          <cell r="BD155">
            <v>7</v>
          </cell>
          <cell r="BE155">
            <v>7</v>
          </cell>
          <cell r="BF155">
            <v>7</v>
          </cell>
          <cell r="BG155">
            <v>7</v>
          </cell>
          <cell r="BH155">
            <v>7</v>
          </cell>
          <cell r="BI155">
            <v>7</v>
          </cell>
          <cell r="BJ155">
            <v>7</v>
          </cell>
          <cell r="BK155">
            <v>7</v>
          </cell>
          <cell r="BL155">
            <v>7</v>
          </cell>
          <cell r="BM155">
            <v>7</v>
          </cell>
          <cell r="BN155">
            <v>7</v>
          </cell>
          <cell r="BO155">
            <v>7</v>
          </cell>
          <cell r="BP155">
            <v>7</v>
          </cell>
          <cell r="BQ155">
            <v>7</v>
          </cell>
        </row>
        <row r="156">
          <cell r="AL156">
            <v>7</v>
          </cell>
          <cell r="AM156">
            <v>7</v>
          </cell>
          <cell r="AN156">
            <v>7</v>
          </cell>
          <cell r="AO156">
            <v>7</v>
          </cell>
          <cell r="AP156">
            <v>7</v>
          </cell>
          <cell r="AQ156">
            <v>7</v>
          </cell>
          <cell r="AR156">
            <v>7</v>
          </cell>
          <cell r="AS156">
            <v>7</v>
          </cell>
          <cell r="AT156">
            <v>7</v>
          </cell>
          <cell r="AU156">
            <v>7</v>
          </cell>
          <cell r="AV156">
            <v>7</v>
          </cell>
          <cell r="AW156">
            <v>7</v>
          </cell>
          <cell r="AX156">
            <v>7</v>
          </cell>
          <cell r="AY156">
            <v>7</v>
          </cell>
          <cell r="AZ156">
            <v>7</v>
          </cell>
          <cell r="BA156">
            <v>7</v>
          </cell>
          <cell r="BB156">
            <v>7</v>
          </cell>
          <cell r="BC156">
            <v>7</v>
          </cell>
          <cell r="BD156">
            <v>7</v>
          </cell>
          <cell r="BE156">
            <v>7</v>
          </cell>
          <cell r="BF156">
            <v>7</v>
          </cell>
          <cell r="BG156">
            <v>7</v>
          </cell>
          <cell r="BH156">
            <v>7</v>
          </cell>
          <cell r="BI156">
            <v>7</v>
          </cell>
          <cell r="BJ156">
            <v>7</v>
          </cell>
          <cell r="BK156">
            <v>7</v>
          </cell>
          <cell r="BL156">
            <v>7</v>
          </cell>
          <cell r="BM156">
            <v>7</v>
          </cell>
          <cell r="BN156">
            <v>7</v>
          </cell>
          <cell r="BO156">
            <v>7</v>
          </cell>
          <cell r="BP156">
            <v>7</v>
          </cell>
          <cell r="BQ156">
            <v>7</v>
          </cell>
        </row>
        <row r="157">
          <cell r="AL157">
            <v>7</v>
          </cell>
          <cell r="AM157">
            <v>7</v>
          </cell>
          <cell r="AN157">
            <v>7</v>
          </cell>
          <cell r="AO157">
            <v>7</v>
          </cell>
          <cell r="AP157">
            <v>7</v>
          </cell>
          <cell r="AQ157">
            <v>7</v>
          </cell>
          <cell r="AR157">
            <v>7</v>
          </cell>
          <cell r="AS157">
            <v>7</v>
          </cell>
          <cell r="AT157">
            <v>7</v>
          </cell>
          <cell r="AU157">
            <v>7</v>
          </cell>
          <cell r="AV157">
            <v>7</v>
          </cell>
          <cell r="AW157">
            <v>7</v>
          </cell>
          <cell r="AX157">
            <v>7</v>
          </cell>
          <cell r="AY157">
            <v>7</v>
          </cell>
          <cell r="AZ157">
            <v>7</v>
          </cell>
          <cell r="BA157">
            <v>7</v>
          </cell>
          <cell r="BB157">
            <v>7</v>
          </cell>
          <cell r="BC157">
            <v>7</v>
          </cell>
          <cell r="BD157">
            <v>7</v>
          </cell>
          <cell r="BE157">
            <v>7</v>
          </cell>
          <cell r="BF157">
            <v>7</v>
          </cell>
          <cell r="BG157">
            <v>7</v>
          </cell>
          <cell r="BH157">
            <v>7</v>
          </cell>
          <cell r="BI157">
            <v>7</v>
          </cell>
          <cell r="BJ157">
            <v>7</v>
          </cell>
          <cell r="BK157">
            <v>7</v>
          </cell>
          <cell r="BL157">
            <v>7</v>
          </cell>
          <cell r="BM157">
            <v>7</v>
          </cell>
          <cell r="BN157">
            <v>7</v>
          </cell>
          <cell r="BO157">
            <v>7</v>
          </cell>
          <cell r="BP157">
            <v>7</v>
          </cell>
          <cell r="BQ157">
            <v>7</v>
          </cell>
        </row>
        <row r="158">
          <cell r="AL158">
            <v>7</v>
          </cell>
          <cell r="AM158">
            <v>7</v>
          </cell>
          <cell r="AN158">
            <v>7</v>
          </cell>
          <cell r="AO158">
            <v>7</v>
          </cell>
          <cell r="AP158">
            <v>7</v>
          </cell>
          <cell r="AQ158">
            <v>7</v>
          </cell>
          <cell r="AR158">
            <v>7</v>
          </cell>
          <cell r="AS158">
            <v>7</v>
          </cell>
          <cell r="AT158">
            <v>7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7</v>
          </cell>
          <cell r="AZ158">
            <v>7</v>
          </cell>
          <cell r="BA158">
            <v>7</v>
          </cell>
          <cell r="BB158">
            <v>7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7</v>
          </cell>
          <cell r="BH158">
            <v>7</v>
          </cell>
          <cell r="BI158">
            <v>7</v>
          </cell>
          <cell r="BJ158">
            <v>7</v>
          </cell>
          <cell r="BK158">
            <v>7</v>
          </cell>
          <cell r="BL158">
            <v>7</v>
          </cell>
          <cell r="BM158">
            <v>7</v>
          </cell>
          <cell r="BN158">
            <v>7</v>
          </cell>
          <cell r="BO158">
            <v>7</v>
          </cell>
          <cell r="BP158">
            <v>7</v>
          </cell>
          <cell r="BQ158">
            <v>7</v>
          </cell>
        </row>
        <row r="159">
          <cell r="AL159">
            <v>7</v>
          </cell>
          <cell r="AM159">
            <v>7</v>
          </cell>
          <cell r="AN159">
            <v>7</v>
          </cell>
          <cell r="AO159">
            <v>7</v>
          </cell>
          <cell r="AP159">
            <v>7</v>
          </cell>
          <cell r="AQ159">
            <v>7</v>
          </cell>
          <cell r="AR159">
            <v>7</v>
          </cell>
          <cell r="AS159">
            <v>7</v>
          </cell>
          <cell r="AT159">
            <v>7</v>
          </cell>
          <cell r="AU159">
            <v>7</v>
          </cell>
          <cell r="AV159">
            <v>7</v>
          </cell>
          <cell r="AW159">
            <v>7</v>
          </cell>
          <cell r="AX159">
            <v>7</v>
          </cell>
          <cell r="AY159">
            <v>7</v>
          </cell>
          <cell r="AZ159">
            <v>7</v>
          </cell>
          <cell r="BA159">
            <v>7</v>
          </cell>
          <cell r="BB159">
            <v>7</v>
          </cell>
          <cell r="BC159">
            <v>7</v>
          </cell>
          <cell r="BD159">
            <v>7</v>
          </cell>
          <cell r="BE159">
            <v>7</v>
          </cell>
          <cell r="BF159">
            <v>7</v>
          </cell>
          <cell r="BG159">
            <v>7</v>
          </cell>
          <cell r="BH159">
            <v>7</v>
          </cell>
          <cell r="BI159">
            <v>7</v>
          </cell>
          <cell r="BJ159">
            <v>7</v>
          </cell>
          <cell r="BK159">
            <v>7</v>
          </cell>
          <cell r="BL159">
            <v>7</v>
          </cell>
          <cell r="BM159">
            <v>7</v>
          </cell>
          <cell r="BN159">
            <v>7</v>
          </cell>
          <cell r="BO159">
            <v>7</v>
          </cell>
          <cell r="BP159">
            <v>7</v>
          </cell>
          <cell r="BQ159">
            <v>7</v>
          </cell>
        </row>
        <row r="160">
          <cell r="AL160">
            <v>7</v>
          </cell>
          <cell r="AM160">
            <v>7</v>
          </cell>
          <cell r="AN160">
            <v>7</v>
          </cell>
          <cell r="AO160">
            <v>7</v>
          </cell>
          <cell r="AP160">
            <v>7</v>
          </cell>
          <cell r="AQ160">
            <v>7</v>
          </cell>
          <cell r="AR160">
            <v>7</v>
          </cell>
          <cell r="AS160">
            <v>7</v>
          </cell>
          <cell r="AT160">
            <v>7</v>
          </cell>
          <cell r="AU160">
            <v>7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  <cell r="AZ160">
            <v>7</v>
          </cell>
          <cell r="BA160">
            <v>7</v>
          </cell>
          <cell r="BB160">
            <v>7</v>
          </cell>
          <cell r="BC160">
            <v>7</v>
          </cell>
          <cell r="BD160">
            <v>7</v>
          </cell>
          <cell r="BE160">
            <v>7</v>
          </cell>
          <cell r="BF160">
            <v>7</v>
          </cell>
          <cell r="BG160">
            <v>7</v>
          </cell>
          <cell r="BH160">
            <v>7</v>
          </cell>
          <cell r="BI160">
            <v>7</v>
          </cell>
          <cell r="BJ160">
            <v>7</v>
          </cell>
          <cell r="BK160">
            <v>7</v>
          </cell>
          <cell r="BL160">
            <v>7</v>
          </cell>
          <cell r="BM160">
            <v>7</v>
          </cell>
          <cell r="BN160">
            <v>7</v>
          </cell>
          <cell r="BO160">
            <v>7</v>
          </cell>
          <cell r="BP160">
            <v>7</v>
          </cell>
          <cell r="BQ160">
            <v>7</v>
          </cell>
        </row>
        <row r="161">
          <cell r="AL161">
            <v>7</v>
          </cell>
          <cell r="AM161">
            <v>7</v>
          </cell>
          <cell r="AN161">
            <v>7</v>
          </cell>
          <cell r="AO161">
            <v>7</v>
          </cell>
          <cell r="AP161">
            <v>7</v>
          </cell>
          <cell r="AQ161">
            <v>7</v>
          </cell>
          <cell r="AR161">
            <v>7</v>
          </cell>
          <cell r="AS161">
            <v>7</v>
          </cell>
          <cell r="AT161">
            <v>7</v>
          </cell>
          <cell r="AU161">
            <v>7</v>
          </cell>
          <cell r="AV161">
            <v>7</v>
          </cell>
          <cell r="AW161">
            <v>7</v>
          </cell>
          <cell r="AX161">
            <v>7</v>
          </cell>
          <cell r="AY161">
            <v>7</v>
          </cell>
          <cell r="AZ161">
            <v>7</v>
          </cell>
          <cell r="BA161">
            <v>7</v>
          </cell>
          <cell r="BB161">
            <v>7</v>
          </cell>
          <cell r="BC161">
            <v>7</v>
          </cell>
          <cell r="BD161">
            <v>7</v>
          </cell>
          <cell r="BE161">
            <v>7</v>
          </cell>
          <cell r="BF161">
            <v>7</v>
          </cell>
          <cell r="BG161">
            <v>7</v>
          </cell>
          <cell r="BH161">
            <v>7</v>
          </cell>
          <cell r="BI161">
            <v>7</v>
          </cell>
          <cell r="BJ161">
            <v>7</v>
          </cell>
          <cell r="BK161">
            <v>7</v>
          </cell>
          <cell r="BL161">
            <v>7</v>
          </cell>
          <cell r="BM161">
            <v>7</v>
          </cell>
          <cell r="BN161">
            <v>7</v>
          </cell>
          <cell r="BO161">
            <v>7</v>
          </cell>
          <cell r="BP161">
            <v>7</v>
          </cell>
          <cell r="BQ161">
            <v>7</v>
          </cell>
        </row>
        <row r="162">
          <cell r="AL162">
            <v>7</v>
          </cell>
          <cell r="AM162">
            <v>7</v>
          </cell>
          <cell r="AN162">
            <v>7</v>
          </cell>
          <cell r="AO162">
            <v>7</v>
          </cell>
          <cell r="AP162">
            <v>7</v>
          </cell>
          <cell r="AQ162">
            <v>7</v>
          </cell>
          <cell r="AR162">
            <v>7</v>
          </cell>
          <cell r="AS162">
            <v>7</v>
          </cell>
          <cell r="AT162">
            <v>7</v>
          </cell>
          <cell r="AU162">
            <v>7</v>
          </cell>
          <cell r="AV162">
            <v>7</v>
          </cell>
          <cell r="AW162">
            <v>7</v>
          </cell>
          <cell r="AX162">
            <v>7</v>
          </cell>
          <cell r="AY162">
            <v>7</v>
          </cell>
          <cell r="AZ162">
            <v>7</v>
          </cell>
          <cell r="BA162">
            <v>7</v>
          </cell>
          <cell r="BB162">
            <v>7</v>
          </cell>
          <cell r="BC162">
            <v>7</v>
          </cell>
          <cell r="BD162">
            <v>7</v>
          </cell>
          <cell r="BE162">
            <v>7</v>
          </cell>
          <cell r="BF162">
            <v>7</v>
          </cell>
          <cell r="BG162">
            <v>7</v>
          </cell>
          <cell r="BH162">
            <v>7</v>
          </cell>
          <cell r="BI162">
            <v>7</v>
          </cell>
          <cell r="BJ162">
            <v>7</v>
          </cell>
          <cell r="BK162">
            <v>7</v>
          </cell>
          <cell r="BL162">
            <v>7</v>
          </cell>
          <cell r="BM162">
            <v>7</v>
          </cell>
          <cell r="BN162">
            <v>7</v>
          </cell>
          <cell r="BO162">
            <v>7</v>
          </cell>
          <cell r="BP162">
            <v>7</v>
          </cell>
          <cell r="BQ162">
            <v>7</v>
          </cell>
        </row>
        <row r="163">
          <cell r="AL163">
            <v>7</v>
          </cell>
          <cell r="AM163">
            <v>7</v>
          </cell>
          <cell r="AN163">
            <v>7</v>
          </cell>
          <cell r="AO163">
            <v>7</v>
          </cell>
          <cell r="AP163">
            <v>7</v>
          </cell>
          <cell r="AQ163">
            <v>7</v>
          </cell>
          <cell r="AR163">
            <v>7</v>
          </cell>
          <cell r="AS163">
            <v>7</v>
          </cell>
          <cell r="AT163">
            <v>7</v>
          </cell>
          <cell r="AU163">
            <v>7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  <cell r="AZ163">
            <v>7</v>
          </cell>
          <cell r="BA163">
            <v>7</v>
          </cell>
          <cell r="BB163">
            <v>7</v>
          </cell>
          <cell r="BC163">
            <v>7</v>
          </cell>
          <cell r="BD163">
            <v>7</v>
          </cell>
          <cell r="BE163">
            <v>7</v>
          </cell>
          <cell r="BF163">
            <v>7</v>
          </cell>
          <cell r="BG163">
            <v>7</v>
          </cell>
          <cell r="BH163">
            <v>7</v>
          </cell>
          <cell r="BI163">
            <v>7</v>
          </cell>
          <cell r="BJ163">
            <v>7</v>
          </cell>
          <cell r="BK163">
            <v>7</v>
          </cell>
          <cell r="BL163">
            <v>7</v>
          </cell>
          <cell r="BM163">
            <v>7</v>
          </cell>
          <cell r="BN163">
            <v>7</v>
          </cell>
          <cell r="BO163">
            <v>7</v>
          </cell>
          <cell r="BP163">
            <v>7</v>
          </cell>
          <cell r="BQ163">
            <v>7</v>
          </cell>
        </row>
        <row r="164">
          <cell r="AL164">
            <v>7</v>
          </cell>
          <cell r="AM164">
            <v>7</v>
          </cell>
          <cell r="AN164">
            <v>7</v>
          </cell>
          <cell r="AO164">
            <v>7</v>
          </cell>
          <cell r="AP164">
            <v>7</v>
          </cell>
          <cell r="AQ164">
            <v>7</v>
          </cell>
          <cell r="AR164">
            <v>7</v>
          </cell>
          <cell r="AS164">
            <v>7</v>
          </cell>
          <cell r="AT164">
            <v>7</v>
          </cell>
          <cell r="AU164">
            <v>7</v>
          </cell>
          <cell r="AV164">
            <v>7</v>
          </cell>
          <cell r="AW164">
            <v>7</v>
          </cell>
          <cell r="AX164">
            <v>7</v>
          </cell>
          <cell r="AY164">
            <v>7</v>
          </cell>
          <cell r="AZ164">
            <v>7</v>
          </cell>
          <cell r="BA164">
            <v>7</v>
          </cell>
          <cell r="BB164">
            <v>7</v>
          </cell>
          <cell r="BC164">
            <v>7</v>
          </cell>
          <cell r="BD164">
            <v>7</v>
          </cell>
          <cell r="BE164">
            <v>7</v>
          </cell>
          <cell r="BF164">
            <v>7</v>
          </cell>
          <cell r="BG164">
            <v>7</v>
          </cell>
          <cell r="BH164">
            <v>7</v>
          </cell>
          <cell r="BI164">
            <v>7</v>
          </cell>
          <cell r="BJ164">
            <v>7</v>
          </cell>
          <cell r="BK164">
            <v>7</v>
          </cell>
          <cell r="BL164">
            <v>7</v>
          </cell>
          <cell r="BM164">
            <v>7</v>
          </cell>
          <cell r="BN164">
            <v>7</v>
          </cell>
          <cell r="BO164">
            <v>7</v>
          </cell>
          <cell r="BP164">
            <v>7</v>
          </cell>
          <cell r="BQ164">
            <v>7</v>
          </cell>
        </row>
        <row r="165">
          <cell r="AL165">
            <v>7</v>
          </cell>
          <cell r="AM165">
            <v>7</v>
          </cell>
          <cell r="AN165">
            <v>7</v>
          </cell>
          <cell r="AO165">
            <v>7</v>
          </cell>
          <cell r="AP165">
            <v>7</v>
          </cell>
          <cell r="AQ165">
            <v>7</v>
          </cell>
          <cell r="AR165">
            <v>7</v>
          </cell>
          <cell r="AS165">
            <v>7</v>
          </cell>
          <cell r="AT165">
            <v>7</v>
          </cell>
          <cell r="AU165">
            <v>7</v>
          </cell>
          <cell r="AV165">
            <v>7</v>
          </cell>
          <cell r="AW165">
            <v>7</v>
          </cell>
          <cell r="AX165">
            <v>7</v>
          </cell>
          <cell r="AY165">
            <v>7</v>
          </cell>
          <cell r="AZ165">
            <v>7</v>
          </cell>
          <cell r="BA165">
            <v>7</v>
          </cell>
          <cell r="BB165">
            <v>7</v>
          </cell>
          <cell r="BC165">
            <v>7</v>
          </cell>
          <cell r="BD165">
            <v>7</v>
          </cell>
          <cell r="BE165">
            <v>7</v>
          </cell>
          <cell r="BF165">
            <v>7</v>
          </cell>
          <cell r="BG165">
            <v>7</v>
          </cell>
          <cell r="BH165">
            <v>7</v>
          </cell>
          <cell r="BI165">
            <v>7</v>
          </cell>
          <cell r="BJ165">
            <v>7</v>
          </cell>
          <cell r="BK165">
            <v>7</v>
          </cell>
          <cell r="BL165">
            <v>7</v>
          </cell>
          <cell r="BM165">
            <v>7</v>
          </cell>
          <cell r="BN165">
            <v>7</v>
          </cell>
          <cell r="BO165">
            <v>7</v>
          </cell>
          <cell r="BP165">
            <v>7</v>
          </cell>
          <cell r="BQ165">
            <v>7</v>
          </cell>
        </row>
        <row r="166">
          <cell r="AL166">
            <v>7</v>
          </cell>
          <cell r="AM166">
            <v>7</v>
          </cell>
          <cell r="AN166">
            <v>7</v>
          </cell>
          <cell r="AO166">
            <v>7</v>
          </cell>
          <cell r="AP166">
            <v>7</v>
          </cell>
          <cell r="AQ166">
            <v>7</v>
          </cell>
          <cell r="AR166">
            <v>7</v>
          </cell>
          <cell r="AS166">
            <v>7</v>
          </cell>
          <cell r="AT166">
            <v>7</v>
          </cell>
          <cell r="AU166">
            <v>7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  <cell r="AZ166">
            <v>7</v>
          </cell>
          <cell r="BA166">
            <v>7</v>
          </cell>
          <cell r="BB166">
            <v>7</v>
          </cell>
          <cell r="BC166">
            <v>7</v>
          </cell>
          <cell r="BD166">
            <v>7</v>
          </cell>
          <cell r="BE166">
            <v>7</v>
          </cell>
          <cell r="BF166">
            <v>7</v>
          </cell>
          <cell r="BG166">
            <v>7</v>
          </cell>
          <cell r="BH166">
            <v>7</v>
          </cell>
          <cell r="BI166">
            <v>7</v>
          </cell>
          <cell r="BJ166">
            <v>7</v>
          </cell>
          <cell r="BK166">
            <v>7</v>
          </cell>
          <cell r="BL166">
            <v>7</v>
          </cell>
          <cell r="BM166">
            <v>7</v>
          </cell>
          <cell r="BN166">
            <v>7</v>
          </cell>
          <cell r="BO166">
            <v>7</v>
          </cell>
          <cell r="BP166">
            <v>7</v>
          </cell>
          <cell r="BQ166">
            <v>7</v>
          </cell>
        </row>
        <row r="171"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AL173">
            <v>5</v>
          </cell>
          <cell r="AM173">
            <v>5</v>
          </cell>
          <cell r="AN173">
            <v>5</v>
          </cell>
          <cell r="AO173">
            <v>5</v>
          </cell>
          <cell r="AP173">
            <v>5</v>
          </cell>
          <cell r="AQ173">
            <v>5</v>
          </cell>
          <cell r="AR173">
            <v>5</v>
          </cell>
          <cell r="AS173">
            <v>5</v>
          </cell>
          <cell r="AT173">
            <v>5</v>
          </cell>
          <cell r="AU173">
            <v>5</v>
          </cell>
          <cell r="AV173">
            <v>5</v>
          </cell>
          <cell r="AW173">
            <v>5</v>
          </cell>
          <cell r="AX173">
            <v>5</v>
          </cell>
          <cell r="AY173">
            <v>5</v>
          </cell>
          <cell r="AZ173">
            <v>5</v>
          </cell>
          <cell r="BA173">
            <v>5</v>
          </cell>
          <cell r="BB173">
            <v>5</v>
          </cell>
          <cell r="BC173">
            <v>5</v>
          </cell>
          <cell r="BD173">
            <v>5</v>
          </cell>
          <cell r="BE173">
            <v>5</v>
          </cell>
          <cell r="BF173">
            <v>5</v>
          </cell>
          <cell r="BG173">
            <v>5</v>
          </cell>
          <cell r="BH173">
            <v>5</v>
          </cell>
          <cell r="BI173">
            <v>5</v>
          </cell>
          <cell r="BJ173">
            <v>5</v>
          </cell>
          <cell r="BK173">
            <v>5</v>
          </cell>
          <cell r="BL173">
            <v>5</v>
          </cell>
          <cell r="BM173">
            <v>5</v>
          </cell>
          <cell r="BN173">
            <v>5</v>
          </cell>
          <cell r="BO173">
            <v>5</v>
          </cell>
          <cell r="BP173">
            <v>5</v>
          </cell>
          <cell r="BQ173">
            <v>5</v>
          </cell>
        </row>
        <row r="174">
          <cell r="AL174">
            <v>5</v>
          </cell>
          <cell r="AM174">
            <v>5</v>
          </cell>
          <cell r="AN174">
            <v>5</v>
          </cell>
          <cell r="AO174">
            <v>5</v>
          </cell>
          <cell r="AP174">
            <v>5</v>
          </cell>
          <cell r="AQ174">
            <v>5</v>
          </cell>
          <cell r="AR174">
            <v>5</v>
          </cell>
          <cell r="AS174">
            <v>5</v>
          </cell>
          <cell r="AT174">
            <v>5</v>
          </cell>
          <cell r="AU174">
            <v>5</v>
          </cell>
          <cell r="AV174">
            <v>5</v>
          </cell>
          <cell r="AW174">
            <v>5</v>
          </cell>
          <cell r="AX174">
            <v>5</v>
          </cell>
          <cell r="AY174">
            <v>5</v>
          </cell>
          <cell r="AZ174">
            <v>5</v>
          </cell>
          <cell r="BA174">
            <v>5</v>
          </cell>
          <cell r="BB174">
            <v>5</v>
          </cell>
          <cell r="BC174">
            <v>5</v>
          </cell>
          <cell r="BD174">
            <v>5</v>
          </cell>
          <cell r="BE174">
            <v>5</v>
          </cell>
          <cell r="BF174">
            <v>5</v>
          </cell>
          <cell r="BG174">
            <v>5</v>
          </cell>
          <cell r="BH174">
            <v>5</v>
          </cell>
          <cell r="BI174">
            <v>5</v>
          </cell>
          <cell r="BJ174">
            <v>5</v>
          </cell>
          <cell r="BK174">
            <v>5</v>
          </cell>
          <cell r="BL174">
            <v>5</v>
          </cell>
          <cell r="BM174">
            <v>5</v>
          </cell>
          <cell r="BN174">
            <v>5</v>
          </cell>
          <cell r="BO174">
            <v>5</v>
          </cell>
          <cell r="BP174">
            <v>5</v>
          </cell>
          <cell r="BQ174">
            <v>5</v>
          </cell>
        </row>
        <row r="175">
          <cell r="AL175">
            <v>5</v>
          </cell>
          <cell r="AM175">
            <v>5</v>
          </cell>
          <cell r="AN175">
            <v>5</v>
          </cell>
          <cell r="AO175">
            <v>5</v>
          </cell>
          <cell r="AP175">
            <v>5</v>
          </cell>
          <cell r="AQ175">
            <v>5</v>
          </cell>
          <cell r="AR175">
            <v>5</v>
          </cell>
          <cell r="AS175">
            <v>5</v>
          </cell>
          <cell r="AT175">
            <v>5</v>
          </cell>
          <cell r="AU175">
            <v>5</v>
          </cell>
          <cell r="AV175">
            <v>5</v>
          </cell>
          <cell r="AW175">
            <v>5</v>
          </cell>
          <cell r="AX175">
            <v>5</v>
          </cell>
          <cell r="AY175">
            <v>5</v>
          </cell>
          <cell r="AZ175">
            <v>5</v>
          </cell>
          <cell r="BA175">
            <v>5</v>
          </cell>
          <cell r="BB175">
            <v>5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5</v>
          </cell>
          <cell r="BH175">
            <v>5</v>
          </cell>
          <cell r="BI175">
            <v>5</v>
          </cell>
          <cell r="BJ175">
            <v>5</v>
          </cell>
          <cell r="BK175">
            <v>5</v>
          </cell>
          <cell r="BL175">
            <v>5</v>
          </cell>
          <cell r="BM175">
            <v>5</v>
          </cell>
          <cell r="BN175">
            <v>5</v>
          </cell>
          <cell r="BO175">
            <v>5</v>
          </cell>
          <cell r="BP175">
            <v>5</v>
          </cell>
          <cell r="BQ175">
            <v>5</v>
          </cell>
        </row>
        <row r="176">
          <cell r="AL176">
            <v>10</v>
          </cell>
          <cell r="AM176">
            <v>10</v>
          </cell>
          <cell r="AN176">
            <v>10</v>
          </cell>
          <cell r="AO176">
            <v>10</v>
          </cell>
          <cell r="AP176">
            <v>10</v>
          </cell>
          <cell r="AQ176">
            <v>10</v>
          </cell>
          <cell r="AR176">
            <v>10</v>
          </cell>
          <cell r="AS176">
            <v>10</v>
          </cell>
          <cell r="AT176">
            <v>10</v>
          </cell>
          <cell r="AU176">
            <v>10</v>
          </cell>
          <cell r="AV176">
            <v>10</v>
          </cell>
          <cell r="AW176">
            <v>10</v>
          </cell>
          <cell r="AX176">
            <v>10</v>
          </cell>
          <cell r="AY176">
            <v>10</v>
          </cell>
          <cell r="AZ176">
            <v>10</v>
          </cell>
          <cell r="BA176">
            <v>10</v>
          </cell>
          <cell r="BB176">
            <v>10</v>
          </cell>
          <cell r="BC176">
            <v>10</v>
          </cell>
          <cell r="BD176">
            <v>10</v>
          </cell>
          <cell r="BE176">
            <v>10</v>
          </cell>
          <cell r="BF176">
            <v>10</v>
          </cell>
          <cell r="BG176">
            <v>10</v>
          </cell>
          <cell r="BH176">
            <v>10</v>
          </cell>
          <cell r="BI176">
            <v>10</v>
          </cell>
          <cell r="BJ176">
            <v>10</v>
          </cell>
          <cell r="BK176">
            <v>10</v>
          </cell>
          <cell r="BL176">
            <v>10</v>
          </cell>
          <cell r="BM176">
            <v>10</v>
          </cell>
          <cell r="BN176">
            <v>10</v>
          </cell>
          <cell r="BO176">
            <v>10</v>
          </cell>
          <cell r="BP176">
            <v>10</v>
          </cell>
          <cell r="BQ176">
            <v>10</v>
          </cell>
        </row>
        <row r="177">
          <cell r="C177">
            <v>10</v>
          </cell>
          <cell r="D177">
            <v>10</v>
          </cell>
          <cell r="E177">
            <v>10</v>
          </cell>
          <cell r="F177">
            <v>10</v>
          </cell>
          <cell r="G177">
            <v>10</v>
          </cell>
          <cell r="H177">
            <v>10</v>
          </cell>
          <cell r="I177">
            <v>10</v>
          </cell>
          <cell r="J177">
            <v>10</v>
          </cell>
          <cell r="K177">
            <v>10</v>
          </cell>
          <cell r="L177">
            <v>10</v>
          </cell>
          <cell r="M177">
            <v>10</v>
          </cell>
          <cell r="N177">
            <v>10</v>
          </cell>
          <cell r="O177">
            <v>10</v>
          </cell>
          <cell r="P177">
            <v>10</v>
          </cell>
          <cell r="Q177">
            <v>10</v>
          </cell>
          <cell r="R177">
            <v>10</v>
          </cell>
          <cell r="S177">
            <v>10</v>
          </cell>
          <cell r="T177">
            <v>10</v>
          </cell>
          <cell r="U177">
            <v>10</v>
          </cell>
          <cell r="V177">
            <v>10</v>
          </cell>
          <cell r="W177">
            <v>10</v>
          </cell>
          <cell r="X177">
            <v>10</v>
          </cell>
          <cell r="Y177">
            <v>10</v>
          </cell>
          <cell r="Z177">
            <v>10</v>
          </cell>
          <cell r="AA177">
            <v>10</v>
          </cell>
          <cell r="AB177">
            <v>10</v>
          </cell>
          <cell r="AC177">
            <v>10</v>
          </cell>
          <cell r="AD177">
            <v>10</v>
          </cell>
          <cell r="AE177">
            <v>10</v>
          </cell>
          <cell r="AF177">
            <v>10</v>
          </cell>
          <cell r="AG177">
            <v>10</v>
          </cell>
          <cell r="AH177">
            <v>10</v>
          </cell>
          <cell r="AL177">
            <v>10</v>
          </cell>
          <cell r="AM177">
            <v>10</v>
          </cell>
          <cell r="AN177">
            <v>10</v>
          </cell>
          <cell r="AO177">
            <v>10</v>
          </cell>
          <cell r="AP177">
            <v>10</v>
          </cell>
          <cell r="AQ177">
            <v>10</v>
          </cell>
          <cell r="AR177">
            <v>10</v>
          </cell>
          <cell r="AS177">
            <v>10</v>
          </cell>
          <cell r="AT177">
            <v>10</v>
          </cell>
          <cell r="AU177">
            <v>10</v>
          </cell>
          <cell r="AV177">
            <v>10</v>
          </cell>
          <cell r="AW177">
            <v>10</v>
          </cell>
          <cell r="AX177">
            <v>10</v>
          </cell>
          <cell r="AY177">
            <v>10</v>
          </cell>
          <cell r="AZ177">
            <v>10</v>
          </cell>
          <cell r="BA177">
            <v>10</v>
          </cell>
          <cell r="BB177">
            <v>10</v>
          </cell>
          <cell r="BC177">
            <v>10</v>
          </cell>
          <cell r="BD177">
            <v>10</v>
          </cell>
          <cell r="BE177">
            <v>10</v>
          </cell>
          <cell r="BF177">
            <v>10</v>
          </cell>
          <cell r="BG177">
            <v>10</v>
          </cell>
          <cell r="BH177">
            <v>10</v>
          </cell>
          <cell r="BI177">
            <v>10</v>
          </cell>
          <cell r="BJ177">
            <v>10</v>
          </cell>
          <cell r="BK177">
            <v>10</v>
          </cell>
          <cell r="BL177">
            <v>10</v>
          </cell>
          <cell r="BM177">
            <v>10</v>
          </cell>
          <cell r="BN177">
            <v>10</v>
          </cell>
          <cell r="BO177">
            <v>10</v>
          </cell>
          <cell r="BP177">
            <v>10</v>
          </cell>
          <cell r="BQ177">
            <v>10</v>
          </cell>
        </row>
        <row r="178">
          <cell r="AL178">
            <v>10</v>
          </cell>
          <cell r="AM178">
            <v>10</v>
          </cell>
          <cell r="AN178">
            <v>10</v>
          </cell>
          <cell r="AO178">
            <v>10</v>
          </cell>
          <cell r="AP178">
            <v>10</v>
          </cell>
          <cell r="AQ178">
            <v>10</v>
          </cell>
          <cell r="AR178">
            <v>10</v>
          </cell>
          <cell r="AS178">
            <v>10</v>
          </cell>
          <cell r="AT178">
            <v>10</v>
          </cell>
          <cell r="AU178">
            <v>10</v>
          </cell>
          <cell r="AV178">
            <v>10</v>
          </cell>
          <cell r="AW178">
            <v>10</v>
          </cell>
          <cell r="AX178">
            <v>10</v>
          </cell>
          <cell r="AY178">
            <v>10</v>
          </cell>
          <cell r="AZ178">
            <v>10</v>
          </cell>
          <cell r="BA178">
            <v>10</v>
          </cell>
          <cell r="BB178">
            <v>10</v>
          </cell>
          <cell r="BC178">
            <v>10</v>
          </cell>
          <cell r="BD178">
            <v>10</v>
          </cell>
          <cell r="BE178">
            <v>10</v>
          </cell>
          <cell r="BF178">
            <v>10</v>
          </cell>
          <cell r="BG178">
            <v>10</v>
          </cell>
          <cell r="BH178">
            <v>10</v>
          </cell>
          <cell r="BI178">
            <v>10</v>
          </cell>
          <cell r="BJ178">
            <v>10</v>
          </cell>
          <cell r="BK178">
            <v>10</v>
          </cell>
          <cell r="BL178">
            <v>10</v>
          </cell>
          <cell r="BM178">
            <v>10</v>
          </cell>
          <cell r="BN178">
            <v>10</v>
          </cell>
          <cell r="BO178">
            <v>10</v>
          </cell>
          <cell r="BP178">
            <v>10</v>
          </cell>
          <cell r="BQ178">
            <v>10</v>
          </cell>
        </row>
        <row r="179">
          <cell r="AL179">
            <v>10</v>
          </cell>
          <cell r="AM179">
            <v>10</v>
          </cell>
          <cell r="AN179">
            <v>10</v>
          </cell>
          <cell r="AO179">
            <v>10</v>
          </cell>
          <cell r="AP179">
            <v>10</v>
          </cell>
          <cell r="AQ179">
            <v>10</v>
          </cell>
          <cell r="AR179">
            <v>10</v>
          </cell>
          <cell r="AS179">
            <v>10</v>
          </cell>
          <cell r="AT179">
            <v>10</v>
          </cell>
          <cell r="AU179">
            <v>10</v>
          </cell>
          <cell r="AV179">
            <v>10</v>
          </cell>
          <cell r="AW179">
            <v>10</v>
          </cell>
          <cell r="AX179">
            <v>10</v>
          </cell>
          <cell r="AY179">
            <v>10</v>
          </cell>
          <cell r="AZ179">
            <v>10</v>
          </cell>
          <cell r="BA179">
            <v>10</v>
          </cell>
          <cell r="BB179">
            <v>10</v>
          </cell>
          <cell r="BC179">
            <v>10</v>
          </cell>
          <cell r="BD179">
            <v>10</v>
          </cell>
          <cell r="BE179">
            <v>10</v>
          </cell>
          <cell r="BF179">
            <v>10</v>
          </cell>
          <cell r="BG179">
            <v>10</v>
          </cell>
          <cell r="BH179">
            <v>10</v>
          </cell>
          <cell r="BI179">
            <v>10</v>
          </cell>
          <cell r="BJ179">
            <v>10</v>
          </cell>
          <cell r="BK179">
            <v>10</v>
          </cell>
          <cell r="BL179">
            <v>10</v>
          </cell>
          <cell r="BM179">
            <v>10</v>
          </cell>
          <cell r="BN179">
            <v>10</v>
          </cell>
          <cell r="BO179">
            <v>10</v>
          </cell>
          <cell r="BP179">
            <v>10</v>
          </cell>
          <cell r="BQ179">
            <v>10</v>
          </cell>
        </row>
        <row r="180">
          <cell r="AL180">
            <v>5</v>
          </cell>
          <cell r="AM180">
            <v>5</v>
          </cell>
          <cell r="AN180">
            <v>5</v>
          </cell>
          <cell r="AO180">
            <v>5</v>
          </cell>
          <cell r="AP180">
            <v>5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5</v>
          </cell>
          <cell r="AZ180">
            <v>5</v>
          </cell>
          <cell r="BA180">
            <v>5</v>
          </cell>
          <cell r="BB180">
            <v>5</v>
          </cell>
          <cell r="BC180">
            <v>5</v>
          </cell>
          <cell r="BD180">
            <v>5</v>
          </cell>
          <cell r="BE180">
            <v>5</v>
          </cell>
          <cell r="BF180">
            <v>5</v>
          </cell>
          <cell r="BG180">
            <v>5</v>
          </cell>
          <cell r="BH180">
            <v>5</v>
          </cell>
          <cell r="BI180">
            <v>5</v>
          </cell>
          <cell r="BJ180">
            <v>5</v>
          </cell>
          <cell r="BK180">
            <v>5</v>
          </cell>
          <cell r="BL180">
            <v>5</v>
          </cell>
          <cell r="BM180">
            <v>5</v>
          </cell>
          <cell r="BN180">
            <v>5</v>
          </cell>
          <cell r="BO180">
            <v>5</v>
          </cell>
          <cell r="BP180">
            <v>5</v>
          </cell>
          <cell r="BQ180">
            <v>5</v>
          </cell>
        </row>
        <row r="181">
          <cell r="AL181">
            <v>5</v>
          </cell>
          <cell r="AM181">
            <v>5</v>
          </cell>
          <cell r="AN181">
            <v>5</v>
          </cell>
          <cell r="AO181">
            <v>5</v>
          </cell>
          <cell r="AP181">
            <v>5</v>
          </cell>
          <cell r="AQ181">
            <v>5</v>
          </cell>
          <cell r="AR181">
            <v>5</v>
          </cell>
          <cell r="AS181">
            <v>5</v>
          </cell>
          <cell r="AT181">
            <v>5</v>
          </cell>
          <cell r="AU181">
            <v>5</v>
          </cell>
          <cell r="AV181">
            <v>5</v>
          </cell>
          <cell r="AW181">
            <v>5</v>
          </cell>
          <cell r="AX181">
            <v>5</v>
          </cell>
          <cell r="AY181">
            <v>5</v>
          </cell>
          <cell r="AZ181">
            <v>5</v>
          </cell>
          <cell r="BA181">
            <v>5</v>
          </cell>
          <cell r="BB181">
            <v>5</v>
          </cell>
          <cell r="BC181">
            <v>5</v>
          </cell>
          <cell r="BD181">
            <v>5</v>
          </cell>
          <cell r="BE181">
            <v>5</v>
          </cell>
          <cell r="BF181">
            <v>5</v>
          </cell>
          <cell r="BG181">
            <v>5</v>
          </cell>
          <cell r="BH181">
            <v>5</v>
          </cell>
          <cell r="BI181">
            <v>5</v>
          </cell>
          <cell r="BJ181">
            <v>5</v>
          </cell>
          <cell r="BK181">
            <v>5</v>
          </cell>
          <cell r="BL181">
            <v>5</v>
          </cell>
          <cell r="BM181">
            <v>5</v>
          </cell>
          <cell r="BN181">
            <v>5</v>
          </cell>
          <cell r="BO181">
            <v>5</v>
          </cell>
          <cell r="BP181">
            <v>5</v>
          </cell>
          <cell r="BQ181">
            <v>5</v>
          </cell>
        </row>
        <row r="182">
          <cell r="AL182">
            <v>5</v>
          </cell>
          <cell r="AM182">
            <v>5</v>
          </cell>
          <cell r="AN182">
            <v>5</v>
          </cell>
          <cell r="AO182">
            <v>5</v>
          </cell>
          <cell r="AP182">
            <v>5</v>
          </cell>
          <cell r="AQ182">
            <v>5</v>
          </cell>
          <cell r="AR182">
            <v>5</v>
          </cell>
          <cell r="AS182">
            <v>5</v>
          </cell>
          <cell r="AT182">
            <v>5</v>
          </cell>
          <cell r="AU182">
            <v>5</v>
          </cell>
          <cell r="AV182">
            <v>5</v>
          </cell>
          <cell r="AW182">
            <v>5</v>
          </cell>
          <cell r="AX182">
            <v>5</v>
          </cell>
          <cell r="AY182">
            <v>5</v>
          </cell>
          <cell r="AZ182">
            <v>5</v>
          </cell>
          <cell r="BA182">
            <v>5</v>
          </cell>
          <cell r="BB182">
            <v>5</v>
          </cell>
          <cell r="BC182">
            <v>5</v>
          </cell>
          <cell r="BD182">
            <v>5</v>
          </cell>
          <cell r="BE182">
            <v>5</v>
          </cell>
          <cell r="BF182">
            <v>5</v>
          </cell>
          <cell r="BG182">
            <v>5</v>
          </cell>
          <cell r="BH182">
            <v>5</v>
          </cell>
          <cell r="BI182">
            <v>5</v>
          </cell>
          <cell r="BJ182">
            <v>5</v>
          </cell>
          <cell r="BK182">
            <v>5</v>
          </cell>
          <cell r="BL182">
            <v>5</v>
          </cell>
          <cell r="BM182">
            <v>5</v>
          </cell>
          <cell r="BN182">
            <v>5</v>
          </cell>
          <cell r="BO182">
            <v>5</v>
          </cell>
          <cell r="BP182">
            <v>5</v>
          </cell>
          <cell r="BQ182">
            <v>5</v>
          </cell>
        </row>
        <row r="183">
          <cell r="AL183">
            <v>5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  <cell r="AS183">
            <v>5</v>
          </cell>
          <cell r="AT183">
            <v>5</v>
          </cell>
          <cell r="AU183">
            <v>5</v>
          </cell>
          <cell r="AV183">
            <v>5</v>
          </cell>
          <cell r="AW183">
            <v>5</v>
          </cell>
          <cell r="AX183">
            <v>5</v>
          </cell>
          <cell r="AY183">
            <v>5</v>
          </cell>
          <cell r="AZ183">
            <v>5</v>
          </cell>
          <cell r="BA183">
            <v>5</v>
          </cell>
          <cell r="BB183">
            <v>5</v>
          </cell>
          <cell r="BC183">
            <v>5</v>
          </cell>
          <cell r="BD183">
            <v>5</v>
          </cell>
          <cell r="BE183">
            <v>5</v>
          </cell>
          <cell r="BF183">
            <v>5</v>
          </cell>
          <cell r="BG183">
            <v>5</v>
          </cell>
          <cell r="BH183">
            <v>5</v>
          </cell>
          <cell r="BI183">
            <v>5</v>
          </cell>
          <cell r="BJ183">
            <v>5</v>
          </cell>
          <cell r="BK183">
            <v>5</v>
          </cell>
          <cell r="BL183">
            <v>5</v>
          </cell>
          <cell r="BM183">
            <v>5</v>
          </cell>
          <cell r="BN183">
            <v>5</v>
          </cell>
          <cell r="BO183">
            <v>5</v>
          </cell>
          <cell r="BP183">
            <v>5</v>
          </cell>
          <cell r="BQ183">
            <v>5</v>
          </cell>
        </row>
        <row r="184">
          <cell r="AL184">
            <v>5</v>
          </cell>
          <cell r="AM184">
            <v>5</v>
          </cell>
          <cell r="AN184">
            <v>5</v>
          </cell>
          <cell r="AO184">
            <v>5</v>
          </cell>
          <cell r="AP184">
            <v>5</v>
          </cell>
          <cell r="AQ184">
            <v>5</v>
          </cell>
          <cell r="AR184">
            <v>5</v>
          </cell>
          <cell r="AS184">
            <v>5</v>
          </cell>
          <cell r="AT184">
            <v>5</v>
          </cell>
          <cell r="AU184">
            <v>5</v>
          </cell>
          <cell r="AV184">
            <v>5</v>
          </cell>
          <cell r="AW184">
            <v>5</v>
          </cell>
          <cell r="AX184">
            <v>5</v>
          </cell>
          <cell r="AY184">
            <v>5</v>
          </cell>
          <cell r="AZ184">
            <v>5</v>
          </cell>
          <cell r="BA184">
            <v>5</v>
          </cell>
          <cell r="BB184">
            <v>5</v>
          </cell>
          <cell r="BC184">
            <v>5</v>
          </cell>
          <cell r="BD184">
            <v>5</v>
          </cell>
          <cell r="BE184">
            <v>5</v>
          </cell>
          <cell r="BF184">
            <v>5</v>
          </cell>
          <cell r="BG184">
            <v>5</v>
          </cell>
          <cell r="BH184">
            <v>5</v>
          </cell>
          <cell r="BI184">
            <v>5</v>
          </cell>
          <cell r="BJ184">
            <v>5</v>
          </cell>
          <cell r="BK184">
            <v>5</v>
          </cell>
          <cell r="BL184">
            <v>5</v>
          </cell>
          <cell r="BM184">
            <v>5</v>
          </cell>
          <cell r="BN184">
            <v>5</v>
          </cell>
          <cell r="BO184">
            <v>5</v>
          </cell>
          <cell r="BP184">
            <v>5</v>
          </cell>
          <cell r="BQ184">
            <v>5</v>
          </cell>
        </row>
        <row r="185">
          <cell r="AL185">
            <v>5</v>
          </cell>
          <cell r="AM185">
            <v>5</v>
          </cell>
          <cell r="AN185">
            <v>5</v>
          </cell>
          <cell r="AO185">
            <v>5</v>
          </cell>
          <cell r="AP185">
            <v>5</v>
          </cell>
          <cell r="AQ185">
            <v>5</v>
          </cell>
          <cell r="AR185">
            <v>5</v>
          </cell>
          <cell r="AS185">
            <v>5</v>
          </cell>
          <cell r="AT185">
            <v>5</v>
          </cell>
          <cell r="AU185">
            <v>5</v>
          </cell>
          <cell r="AV185">
            <v>5</v>
          </cell>
          <cell r="AW185">
            <v>5</v>
          </cell>
          <cell r="AX185">
            <v>5</v>
          </cell>
          <cell r="AY185">
            <v>5</v>
          </cell>
          <cell r="AZ185">
            <v>5</v>
          </cell>
          <cell r="BA185">
            <v>5</v>
          </cell>
          <cell r="BB185">
            <v>5</v>
          </cell>
          <cell r="BC185">
            <v>5</v>
          </cell>
          <cell r="BD185">
            <v>5</v>
          </cell>
          <cell r="BE185">
            <v>5</v>
          </cell>
          <cell r="BF185">
            <v>5</v>
          </cell>
          <cell r="BG185">
            <v>5</v>
          </cell>
          <cell r="BH185">
            <v>5</v>
          </cell>
          <cell r="BI185">
            <v>5</v>
          </cell>
          <cell r="BJ185">
            <v>5</v>
          </cell>
          <cell r="BK185">
            <v>5</v>
          </cell>
          <cell r="BL185">
            <v>5</v>
          </cell>
          <cell r="BM185">
            <v>5</v>
          </cell>
          <cell r="BN185">
            <v>5</v>
          </cell>
          <cell r="BO185">
            <v>5</v>
          </cell>
          <cell r="BP185">
            <v>5</v>
          </cell>
          <cell r="BQ185">
            <v>5</v>
          </cell>
        </row>
        <row r="186">
          <cell r="AL186">
            <v>5</v>
          </cell>
          <cell r="AM186">
            <v>5</v>
          </cell>
          <cell r="AN186">
            <v>5</v>
          </cell>
          <cell r="AO186">
            <v>5</v>
          </cell>
          <cell r="AP186">
            <v>5</v>
          </cell>
          <cell r="AQ186">
            <v>5</v>
          </cell>
          <cell r="AR186">
            <v>5</v>
          </cell>
          <cell r="AS186">
            <v>5</v>
          </cell>
          <cell r="AT186">
            <v>5</v>
          </cell>
          <cell r="AU186">
            <v>5</v>
          </cell>
          <cell r="AV186">
            <v>5</v>
          </cell>
          <cell r="AW186">
            <v>5</v>
          </cell>
          <cell r="AX186">
            <v>5</v>
          </cell>
          <cell r="AY186">
            <v>5</v>
          </cell>
          <cell r="AZ186">
            <v>5</v>
          </cell>
          <cell r="BA186">
            <v>5</v>
          </cell>
          <cell r="BB186">
            <v>5</v>
          </cell>
          <cell r="BC186">
            <v>5</v>
          </cell>
          <cell r="BD186">
            <v>5</v>
          </cell>
          <cell r="BE186">
            <v>5</v>
          </cell>
          <cell r="BF186">
            <v>5</v>
          </cell>
          <cell r="BG186">
            <v>5</v>
          </cell>
          <cell r="BH186">
            <v>5</v>
          </cell>
          <cell r="BI186">
            <v>5</v>
          </cell>
          <cell r="BJ186">
            <v>5</v>
          </cell>
          <cell r="BK186">
            <v>5</v>
          </cell>
          <cell r="BL186">
            <v>5</v>
          </cell>
          <cell r="BM186">
            <v>5</v>
          </cell>
          <cell r="BN186">
            <v>5</v>
          </cell>
          <cell r="BO186">
            <v>5</v>
          </cell>
          <cell r="BP186">
            <v>5</v>
          </cell>
          <cell r="BQ186">
            <v>5</v>
          </cell>
        </row>
        <row r="187">
          <cell r="AL187">
            <v>5</v>
          </cell>
          <cell r="AM187">
            <v>5</v>
          </cell>
          <cell r="AN187">
            <v>5</v>
          </cell>
          <cell r="AO187">
            <v>5</v>
          </cell>
          <cell r="AP187">
            <v>5</v>
          </cell>
          <cell r="AQ187">
            <v>5</v>
          </cell>
          <cell r="AR187">
            <v>5</v>
          </cell>
          <cell r="AS187">
            <v>5</v>
          </cell>
          <cell r="AT187">
            <v>5</v>
          </cell>
          <cell r="AU187">
            <v>5</v>
          </cell>
          <cell r="AV187">
            <v>5</v>
          </cell>
          <cell r="AW187">
            <v>5</v>
          </cell>
          <cell r="AX187">
            <v>5</v>
          </cell>
          <cell r="AY187">
            <v>5</v>
          </cell>
          <cell r="AZ187">
            <v>5</v>
          </cell>
          <cell r="BA187">
            <v>5</v>
          </cell>
          <cell r="BB187">
            <v>5</v>
          </cell>
          <cell r="BC187">
            <v>5</v>
          </cell>
          <cell r="BD187">
            <v>5</v>
          </cell>
          <cell r="BE187">
            <v>5</v>
          </cell>
          <cell r="BF187">
            <v>5</v>
          </cell>
          <cell r="BG187">
            <v>5</v>
          </cell>
          <cell r="BH187">
            <v>5</v>
          </cell>
          <cell r="BI187">
            <v>5</v>
          </cell>
          <cell r="BJ187">
            <v>5</v>
          </cell>
          <cell r="BK187">
            <v>5</v>
          </cell>
          <cell r="BL187">
            <v>5</v>
          </cell>
          <cell r="BM187">
            <v>5</v>
          </cell>
          <cell r="BN187">
            <v>5</v>
          </cell>
          <cell r="BO187">
            <v>5</v>
          </cell>
          <cell r="BP187">
            <v>5</v>
          </cell>
          <cell r="BQ187">
            <v>5</v>
          </cell>
        </row>
        <row r="188">
          <cell r="AL188">
            <v>5</v>
          </cell>
          <cell r="AM188">
            <v>5</v>
          </cell>
          <cell r="AN188">
            <v>5</v>
          </cell>
          <cell r="AO188">
            <v>5</v>
          </cell>
          <cell r="AP188">
            <v>5</v>
          </cell>
          <cell r="AQ188">
            <v>5</v>
          </cell>
          <cell r="AR188">
            <v>5</v>
          </cell>
          <cell r="AS188">
            <v>5</v>
          </cell>
          <cell r="AT188">
            <v>5</v>
          </cell>
          <cell r="AU188">
            <v>5</v>
          </cell>
          <cell r="AV188">
            <v>5</v>
          </cell>
          <cell r="AW188">
            <v>5</v>
          </cell>
          <cell r="AX188">
            <v>5</v>
          </cell>
          <cell r="AY188">
            <v>5</v>
          </cell>
          <cell r="AZ188">
            <v>5</v>
          </cell>
          <cell r="BA188">
            <v>5</v>
          </cell>
          <cell r="BB188">
            <v>5</v>
          </cell>
          <cell r="BC188">
            <v>5</v>
          </cell>
          <cell r="BD188">
            <v>5</v>
          </cell>
          <cell r="BE188">
            <v>5</v>
          </cell>
          <cell r="BF188">
            <v>5</v>
          </cell>
          <cell r="BG188">
            <v>5</v>
          </cell>
          <cell r="BH188">
            <v>5</v>
          </cell>
          <cell r="BI188">
            <v>5</v>
          </cell>
          <cell r="BJ188">
            <v>5</v>
          </cell>
          <cell r="BK188">
            <v>5</v>
          </cell>
          <cell r="BL188">
            <v>5</v>
          </cell>
          <cell r="BM188">
            <v>5</v>
          </cell>
          <cell r="BN188">
            <v>5</v>
          </cell>
          <cell r="BO188">
            <v>5</v>
          </cell>
          <cell r="BP188">
            <v>5</v>
          </cell>
          <cell r="BQ188">
            <v>5</v>
          </cell>
        </row>
        <row r="189">
          <cell r="AL189">
            <v>5</v>
          </cell>
          <cell r="AM189">
            <v>5</v>
          </cell>
          <cell r="AN189">
            <v>5</v>
          </cell>
          <cell r="AO189">
            <v>5</v>
          </cell>
          <cell r="AP189">
            <v>5</v>
          </cell>
          <cell r="AQ189">
            <v>5</v>
          </cell>
          <cell r="AR189">
            <v>5</v>
          </cell>
          <cell r="AS189">
            <v>5</v>
          </cell>
          <cell r="AT189">
            <v>5</v>
          </cell>
          <cell r="AU189">
            <v>5</v>
          </cell>
          <cell r="AV189">
            <v>5</v>
          </cell>
          <cell r="AW189">
            <v>5</v>
          </cell>
          <cell r="AX189">
            <v>5</v>
          </cell>
          <cell r="AY189">
            <v>5</v>
          </cell>
          <cell r="AZ189">
            <v>5</v>
          </cell>
          <cell r="BA189">
            <v>5</v>
          </cell>
          <cell r="BB189">
            <v>5</v>
          </cell>
          <cell r="BC189">
            <v>5</v>
          </cell>
          <cell r="BD189">
            <v>5</v>
          </cell>
          <cell r="BE189">
            <v>5</v>
          </cell>
          <cell r="BF189">
            <v>5</v>
          </cell>
          <cell r="BG189">
            <v>5</v>
          </cell>
          <cell r="BH189">
            <v>5</v>
          </cell>
          <cell r="BI189">
            <v>5</v>
          </cell>
          <cell r="BJ189">
            <v>5</v>
          </cell>
          <cell r="BK189">
            <v>5</v>
          </cell>
          <cell r="BL189">
            <v>5</v>
          </cell>
          <cell r="BM189">
            <v>5</v>
          </cell>
          <cell r="BN189">
            <v>5</v>
          </cell>
          <cell r="BO189">
            <v>5</v>
          </cell>
          <cell r="BP189">
            <v>5</v>
          </cell>
          <cell r="BQ189">
            <v>5</v>
          </cell>
        </row>
        <row r="190">
          <cell r="AL190">
            <v>5</v>
          </cell>
          <cell r="AM190">
            <v>5</v>
          </cell>
          <cell r="AN190">
            <v>5</v>
          </cell>
          <cell r="AO190">
            <v>5</v>
          </cell>
          <cell r="AP190">
            <v>5</v>
          </cell>
          <cell r="AQ190">
            <v>5</v>
          </cell>
          <cell r="AR190">
            <v>5</v>
          </cell>
          <cell r="AS190">
            <v>5</v>
          </cell>
          <cell r="AT190">
            <v>5</v>
          </cell>
          <cell r="AU190">
            <v>5</v>
          </cell>
          <cell r="AV190">
            <v>5</v>
          </cell>
          <cell r="AW190">
            <v>5</v>
          </cell>
          <cell r="AX190">
            <v>5</v>
          </cell>
          <cell r="AY190">
            <v>5</v>
          </cell>
          <cell r="AZ190">
            <v>5</v>
          </cell>
          <cell r="BA190">
            <v>5</v>
          </cell>
          <cell r="BB190">
            <v>5</v>
          </cell>
          <cell r="BC190">
            <v>5</v>
          </cell>
          <cell r="BD190">
            <v>5</v>
          </cell>
          <cell r="BE190">
            <v>5</v>
          </cell>
          <cell r="BF190">
            <v>5</v>
          </cell>
          <cell r="BG190">
            <v>5</v>
          </cell>
          <cell r="BH190">
            <v>5</v>
          </cell>
          <cell r="BI190">
            <v>5</v>
          </cell>
          <cell r="BJ190">
            <v>5</v>
          </cell>
          <cell r="BK190">
            <v>5</v>
          </cell>
          <cell r="BL190">
            <v>5</v>
          </cell>
          <cell r="BM190">
            <v>5</v>
          </cell>
          <cell r="BN190">
            <v>5</v>
          </cell>
          <cell r="BO190">
            <v>5</v>
          </cell>
          <cell r="BP190">
            <v>5</v>
          </cell>
          <cell r="BQ190">
            <v>5</v>
          </cell>
        </row>
      </sheetData>
      <sheetData sheetId="13">
        <row r="4">
          <cell r="C4">
            <v>-1</v>
          </cell>
          <cell r="D4">
            <v>-1</v>
          </cell>
          <cell r="E4">
            <v>-1</v>
          </cell>
          <cell r="F4">
            <v>-1</v>
          </cell>
          <cell r="G4">
            <v>-1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7</v>
          </cell>
          <cell r="D5">
            <v>7</v>
          </cell>
          <cell r="E5">
            <v>7</v>
          </cell>
          <cell r="F5">
            <v>7</v>
          </cell>
          <cell r="G5">
            <v>7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-1</v>
          </cell>
          <cell r="D6">
            <v>-1</v>
          </cell>
          <cell r="E6">
            <v>-1</v>
          </cell>
          <cell r="F6">
            <v>-1</v>
          </cell>
          <cell r="G6">
            <v>-1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</row>
        <row r="7">
          <cell r="C7">
            <v>7</v>
          </cell>
          <cell r="D7">
            <v>7</v>
          </cell>
          <cell r="E7">
            <v>7</v>
          </cell>
          <cell r="F7">
            <v>7</v>
          </cell>
          <cell r="G7">
            <v>7</v>
          </cell>
          <cell r="H7">
            <v>5</v>
          </cell>
          <cell r="I7">
            <v>5</v>
          </cell>
          <cell r="J7">
            <v>5</v>
          </cell>
          <cell r="K7">
            <v>5</v>
          </cell>
          <cell r="L7">
            <v>5</v>
          </cell>
        </row>
        <row r="8">
          <cell r="C8">
            <v>15</v>
          </cell>
          <cell r="D8">
            <v>15</v>
          </cell>
          <cell r="E8">
            <v>15</v>
          </cell>
          <cell r="F8">
            <v>15</v>
          </cell>
          <cell r="G8">
            <v>15</v>
          </cell>
          <cell r="H8">
            <v>5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</row>
        <row r="9">
          <cell r="C9">
            <v>-1</v>
          </cell>
          <cell r="D9">
            <v>-1</v>
          </cell>
          <cell r="E9">
            <v>-1</v>
          </cell>
          <cell r="F9">
            <v>-1</v>
          </cell>
          <cell r="G9">
            <v>-1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10</v>
          </cell>
        </row>
        <row r="10">
          <cell r="C10">
            <v>7</v>
          </cell>
          <cell r="D10">
            <v>7</v>
          </cell>
          <cell r="E10">
            <v>7</v>
          </cell>
          <cell r="F10">
            <v>7</v>
          </cell>
          <cell r="G10">
            <v>7</v>
          </cell>
          <cell r="H10">
            <v>10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</row>
        <row r="11">
          <cell r="C11">
            <v>15</v>
          </cell>
          <cell r="D11">
            <v>15</v>
          </cell>
          <cell r="E11">
            <v>15</v>
          </cell>
          <cell r="F11">
            <v>15</v>
          </cell>
          <cell r="G11">
            <v>15</v>
          </cell>
          <cell r="H11">
            <v>10</v>
          </cell>
          <cell r="I11">
            <v>10</v>
          </cell>
          <cell r="J11">
            <v>10</v>
          </cell>
          <cell r="K11">
            <v>10</v>
          </cell>
          <cell r="L11">
            <v>10</v>
          </cell>
        </row>
        <row r="12"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H12">
            <v>10</v>
          </cell>
          <cell r="I12">
            <v>10</v>
          </cell>
          <cell r="J12">
            <v>10</v>
          </cell>
          <cell r="K12">
            <v>10</v>
          </cell>
          <cell r="L12">
            <v>10</v>
          </cell>
        </row>
        <row r="13">
          <cell r="C13">
            <v>7</v>
          </cell>
          <cell r="D13">
            <v>7</v>
          </cell>
          <cell r="E13">
            <v>7</v>
          </cell>
          <cell r="F13">
            <v>7</v>
          </cell>
          <cell r="G13">
            <v>7</v>
          </cell>
          <cell r="H13">
            <v>5</v>
          </cell>
          <cell r="I13">
            <v>5</v>
          </cell>
          <cell r="J13">
            <v>5</v>
          </cell>
          <cell r="K13">
            <v>5</v>
          </cell>
          <cell r="L13">
            <v>5</v>
          </cell>
        </row>
        <row r="14">
          <cell r="C14">
            <v>7</v>
          </cell>
          <cell r="D14">
            <v>7</v>
          </cell>
          <cell r="E14">
            <v>7</v>
          </cell>
          <cell r="F14">
            <v>7</v>
          </cell>
          <cell r="G14">
            <v>7</v>
          </cell>
          <cell r="H14">
            <v>5</v>
          </cell>
          <cell r="I14">
            <v>5</v>
          </cell>
          <cell r="J14">
            <v>5</v>
          </cell>
          <cell r="K14">
            <v>5</v>
          </cell>
          <cell r="L14">
            <v>5</v>
          </cell>
        </row>
        <row r="15">
          <cell r="C15">
            <v>7</v>
          </cell>
          <cell r="D15">
            <v>7</v>
          </cell>
          <cell r="E15">
            <v>7</v>
          </cell>
          <cell r="F15">
            <v>7</v>
          </cell>
          <cell r="G15">
            <v>7</v>
          </cell>
          <cell r="H15">
            <v>5</v>
          </cell>
          <cell r="I15">
            <v>5</v>
          </cell>
          <cell r="J15">
            <v>5</v>
          </cell>
          <cell r="K15">
            <v>5</v>
          </cell>
          <cell r="L15">
            <v>5</v>
          </cell>
        </row>
        <row r="16">
          <cell r="C16">
            <v>7</v>
          </cell>
          <cell r="D16">
            <v>7</v>
          </cell>
          <cell r="E16">
            <v>7</v>
          </cell>
          <cell r="F16">
            <v>7</v>
          </cell>
          <cell r="G16">
            <v>7</v>
          </cell>
          <cell r="H16">
            <v>5</v>
          </cell>
          <cell r="I16">
            <v>5</v>
          </cell>
          <cell r="J16">
            <v>5</v>
          </cell>
          <cell r="K16">
            <v>5</v>
          </cell>
          <cell r="L16">
            <v>5</v>
          </cell>
        </row>
        <row r="17"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5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</row>
        <row r="18">
          <cell r="C18">
            <v>7</v>
          </cell>
          <cell r="D18">
            <v>7</v>
          </cell>
          <cell r="E18">
            <v>7</v>
          </cell>
          <cell r="F18">
            <v>7</v>
          </cell>
          <cell r="G18">
            <v>7</v>
          </cell>
          <cell r="H18">
            <v>5</v>
          </cell>
          <cell r="I18">
            <v>5</v>
          </cell>
          <cell r="J18">
            <v>5</v>
          </cell>
          <cell r="K18">
            <v>5</v>
          </cell>
          <cell r="L18">
            <v>5</v>
          </cell>
        </row>
        <row r="19">
          <cell r="C19">
            <v>7</v>
          </cell>
          <cell r="D19">
            <v>7</v>
          </cell>
          <cell r="E19">
            <v>7</v>
          </cell>
          <cell r="F19">
            <v>7</v>
          </cell>
          <cell r="G19">
            <v>7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</row>
        <row r="20">
          <cell r="C20">
            <v>7</v>
          </cell>
          <cell r="D20">
            <v>7</v>
          </cell>
          <cell r="E20">
            <v>7</v>
          </cell>
          <cell r="F20">
            <v>7</v>
          </cell>
          <cell r="G20">
            <v>7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</row>
        <row r="21">
          <cell r="C21">
            <v>7</v>
          </cell>
          <cell r="D21">
            <v>7</v>
          </cell>
          <cell r="E21">
            <v>7</v>
          </cell>
          <cell r="F21">
            <v>7</v>
          </cell>
          <cell r="G21">
            <v>7</v>
          </cell>
          <cell r="H21">
            <v>5</v>
          </cell>
          <cell r="I21">
            <v>5</v>
          </cell>
          <cell r="J21">
            <v>5</v>
          </cell>
          <cell r="K21">
            <v>5</v>
          </cell>
          <cell r="L21">
            <v>5</v>
          </cell>
        </row>
        <row r="22">
          <cell r="C22">
            <v>7</v>
          </cell>
          <cell r="D22">
            <v>7</v>
          </cell>
          <cell r="E22">
            <v>7</v>
          </cell>
          <cell r="F22">
            <v>7</v>
          </cell>
          <cell r="G22">
            <v>7</v>
          </cell>
          <cell r="H22">
            <v>5</v>
          </cell>
          <cell r="I22">
            <v>5</v>
          </cell>
          <cell r="J22">
            <v>5</v>
          </cell>
          <cell r="K22">
            <v>5</v>
          </cell>
          <cell r="L22">
            <v>5</v>
          </cell>
        </row>
        <row r="23">
          <cell r="C23">
            <v>7</v>
          </cell>
          <cell r="D23">
            <v>7</v>
          </cell>
          <cell r="E23">
            <v>7</v>
          </cell>
          <cell r="F23">
            <v>7</v>
          </cell>
          <cell r="G23">
            <v>7</v>
          </cell>
          <cell r="H23">
            <v>5</v>
          </cell>
          <cell r="I23">
            <v>5</v>
          </cell>
          <cell r="J23">
            <v>5</v>
          </cell>
          <cell r="K23">
            <v>5</v>
          </cell>
          <cell r="L23">
            <v>5</v>
          </cell>
        </row>
        <row r="27">
          <cell r="C27">
            <v>-1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7</v>
          </cell>
          <cell r="D28">
            <v>7</v>
          </cell>
          <cell r="E28">
            <v>7</v>
          </cell>
          <cell r="F28">
            <v>7</v>
          </cell>
          <cell r="G28">
            <v>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-1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5</v>
          </cell>
          <cell r="I29">
            <v>5</v>
          </cell>
          <cell r="J29">
            <v>5</v>
          </cell>
          <cell r="K29">
            <v>5</v>
          </cell>
          <cell r="L29">
            <v>5</v>
          </cell>
        </row>
        <row r="30">
          <cell r="C30">
            <v>7</v>
          </cell>
          <cell r="D30">
            <v>7</v>
          </cell>
          <cell r="E30">
            <v>7</v>
          </cell>
          <cell r="F30">
            <v>7</v>
          </cell>
          <cell r="G30">
            <v>7</v>
          </cell>
          <cell r="H30">
            <v>5</v>
          </cell>
          <cell r="I30">
            <v>5</v>
          </cell>
          <cell r="J30">
            <v>5</v>
          </cell>
          <cell r="K30">
            <v>5</v>
          </cell>
          <cell r="L30">
            <v>5</v>
          </cell>
        </row>
        <row r="31">
          <cell r="C31">
            <v>15</v>
          </cell>
          <cell r="D31">
            <v>15</v>
          </cell>
          <cell r="E31">
            <v>15</v>
          </cell>
          <cell r="F31">
            <v>15</v>
          </cell>
          <cell r="G31">
            <v>15</v>
          </cell>
          <cell r="H31">
            <v>5</v>
          </cell>
          <cell r="I31">
            <v>5</v>
          </cell>
          <cell r="J31">
            <v>5</v>
          </cell>
          <cell r="K31">
            <v>5</v>
          </cell>
          <cell r="L31">
            <v>5</v>
          </cell>
        </row>
        <row r="32">
          <cell r="C32">
            <v>-1</v>
          </cell>
          <cell r="D32">
            <v>-1</v>
          </cell>
          <cell r="E32">
            <v>-1</v>
          </cell>
          <cell r="F32">
            <v>-1</v>
          </cell>
          <cell r="G32">
            <v>-1</v>
          </cell>
          <cell r="H32">
            <v>10</v>
          </cell>
          <cell r="I32">
            <v>10</v>
          </cell>
          <cell r="J32">
            <v>10</v>
          </cell>
          <cell r="K32">
            <v>10</v>
          </cell>
          <cell r="L32">
            <v>10</v>
          </cell>
        </row>
        <row r="33"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H33">
            <v>10</v>
          </cell>
          <cell r="I33">
            <v>10</v>
          </cell>
          <cell r="J33">
            <v>10</v>
          </cell>
          <cell r="K33">
            <v>10</v>
          </cell>
          <cell r="L33">
            <v>10</v>
          </cell>
        </row>
        <row r="34">
          <cell r="C34">
            <v>15</v>
          </cell>
          <cell r="D34">
            <v>15</v>
          </cell>
          <cell r="E34">
            <v>15</v>
          </cell>
          <cell r="F34">
            <v>15</v>
          </cell>
          <cell r="G34">
            <v>15</v>
          </cell>
          <cell r="H34">
            <v>10</v>
          </cell>
          <cell r="I34">
            <v>10</v>
          </cell>
          <cell r="J34">
            <v>10</v>
          </cell>
          <cell r="K34">
            <v>10</v>
          </cell>
          <cell r="L34">
            <v>10</v>
          </cell>
        </row>
        <row r="35"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10</v>
          </cell>
          <cell r="I35">
            <v>10</v>
          </cell>
          <cell r="J35">
            <v>10</v>
          </cell>
          <cell r="K35">
            <v>10</v>
          </cell>
          <cell r="L35">
            <v>10</v>
          </cell>
        </row>
        <row r="36">
          <cell r="C36">
            <v>7</v>
          </cell>
          <cell r="D36">
            <v>7</v>
          </cell>
          <cell r="E36">
            <v>7</v>
          </cell>
          <cell r="F36">
            <v>7</v>
          </cell>
          <cell r="G36">
            <v>7</v>
          </cell>
          <cell r="H36">
            <v>5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</row>
        <row r="37"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5</v>
          </cell>
          <cell r="I37">
            <v>5</v>
          </cell>
          <cell r="J37">
            <v>5</v>
          </cell>
          <cell r="K37">
            <v>5</v>
          </cell>
          <cell r="L37">
            <v>5</v>
          </cell>
        </row>
        <row r="38"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H38">
            <v>5</v>
          </cell>
          <cell r="I38">
            <v>5</v>
          </cell>
          <cell r="J38">
            <v>5</v>
          </cell>
          <cell r="K38">
            <v>5</v>
          </cell>
          <cell r="L38">
            <v>5</v>
          </cell>
        </row>
        <row r="39">
          <cell r="C39">
            <v>7</v>
          </cell>
          <cell r="D39">
            <v>7</v>
          </cell>
          <cell r="E39">
            <v>7</v>
          </cell>
          <cell r="F39">
            <v>7</v>
          </cell>
          <cell r="G39">
            <v>7</v>
          </cell>
          <cell r="H39">
            <v>5</v>
          </cell>
          <cell r="I39">
            <v>5</v>
          </cell>
          <cell r="J39">
            <v>5</v>
          </cell>
          <cell r="K39">
            <v>5</v>
          </cell>
          <cell r="L39">
            <v>5</v>
          </cell>
        </row>
        <row r="40">
          <cell r="C40">
            <v>7</v>
          </cell>
          <cell r="D40">
            <v>7</v>
          </cell>
          <cell r="E40">
            <v>7</v>
          </cell>
          <cell r="F40">
            <v>7</v>
          </cell>
          <cell r="G40">
            <v>7</v>
          </cell>
          <cell r="H40">
            <v>5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</row>
        <row r="41">
          <cell r="C41">
            <v>7</v>
          </cell>
          <cell r="D41">
            <v>7</v>
          </cell>
          <cell r="E41">
            <v>7</v>
          </cell>
          <cell r="F41">
            <v>7</v>
          </cell>
          <cell r="G41">
            <v>7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</row>
        <row r="42">
          <cell r="C42">
            <v>7</v>
          </cell>
          <cell r="D42">
            <v>7</v>
          </cell>
          <cell r="E42">
            <v>7</v>
          </cell>
          <cell r="F42">
            <v>7</v>
          </cell>
          <cell r="G42">
            <v>7</v>
          </cell>
          <cell r="H42">
            <v>5</v>
          </cell>
          <cell r="I42">
            <v>5</v>
          </cell>
          <cell r="J42">
            <v>5</v>
          </cell>
          <cell r="K42">
            <v>5</v>
          </cell>
          <cell r="L42">
            <v>5</v>
          </cell>
        </row>
        <row r="43"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5</v>
          </cell>
          <cell r="I43">
            <v>5</v>
          </cell>
          <cell r="J43">
            <v>5</v>
          </cell>
          <cell r="K43">
            <v>5</v>
          </cell>
          <cell r="L43">
            <v>5</v>
          </cell>
        </row>
        <row r="44">
          <cell r="C44">
            <v>7</v>
          </cell>
          <cell r="D44">
            <v>7</v>
          </cell>
          <cell r="E44">
            <v>7</v>
          </cell>
          <cell r="F44">
            <v>7</v>
          </cell>
          <cell r="G44">
            <v>7</v>
          </cell>
          <cell r="H44">
            <v>5</v>
          </cell>
          <cell r="I44">
            <v>5</v>
          </cell>
          <cell r="J44">
            <v>5</v>
          </cell>
          <cell r="K44">
            <v>5</v>
          </cell>
          <cell r="L44">
            <v>5</v>
          </cell>
        </row>
        <row r="45"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5</v>
          </cell>
          <cell r="I45">
            <v>5</v>
          </cell>
          <cell r="J45">
            <v>5</v>
          </cell>
          <cell r="K45">
            <v>5</v>
          </cell>
          <cell r="L45">
            <v>5</v>
          </cell>
        </row>
        <row r="46">
          <cell r="C46">
            <v>7</v>
          </cell>
          <cell r="D46">
            <v>7</v>
          </cell>
          <cell r="E46">
            <v>7</v>
          </cell>
          <cell r="F46">
            <v>7</v>
          </cell>
          <cell r="G46">
            <v>7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</row>
        <row r="50">
          <cell r="C50">
            <v>7</v>
          </cell>
          <cell r="D50">
            <v>7</v>
          </cell>
          <cell r="E50">
            <v>7</v>
          </cell>
          <cell r="F50">
            <v>7</v>
          </cell>
          <cell r="G50">
            <v>7</v>
          </cell>
          <cell r="H50">
            <v>7</v>
          </cell>
          <cell r="I50">
            <v>7</v>
          </cell>
          <cell r="J50">
            <v>7</v>
          </cell>
          <cell r="K50">
            <v>7</v>
          </cell>
          <cell r="L50">
            <v>7</v>
          </cell>
          <cell r="M50">
            <v>5</v>
          </cell>
          <cell r="N50">
            <v>5</v>
          </cell>
          <cell r="O50">
            <v>5</v>
          </cell>
          <cell r="P50">
            <v>5</v>
          </cell>
          <cell r="Q50">
            <v>5</v>
          </cell>
          <cell r="R50">
            <v>5</v>
          </cell>
          <cell r="S50">
            <v>5</v>
          </cell>
          <cell r="T50">
            <v>5</v>
          </cell>
          <cell r="U50">
            <v>5</v>
          </cell>
          <cell r="V50">
            <v>5</v>
          </cell>
        </row>
        <row r="51">
          <cell r="C51">
            <v>7</v>
          </cell>
          <cell r="D51">
            <v>7</v>
          </cell>
          <cell r="E51">
            <v>7</v>
          </cell>
          <cell r="F51">
            <v>7</v>
          </cell>
          <cell r="G51">
            <v>7</v>
          </cell>
          <cell r="H51">
            <v>7</v>
          </cell>
          <cell r="I51">
            <v>7</v>
          </cell>
          <cell r="J51">
            <v>7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</row>
        <row r="52">
          <cell r="C52">
            <v>7</v>
          </cell>
          <cell r="D52">
            <v>7</v>
          </cell>
          <cell r="E52">
            <v>7</v>
          </cell>
          <cell r="F52">
            <v>7</v>
          </cell>
          <cell r="G52">
            <v>7</v>
          </cell>
          <cell r="H52">
            <v>7</v>
          </cell>
          <cell r="I52">
            <v>7</v>
          </cell>
          <cell r="J52">
            <v>7</v>
          </cell>
          <cell r="K52">
            <v>7</v>
          </cell>
          <cell r="L52">
            <v>7</v>
          </cell>
          <cell r="M52">
            <v>5</v>
          </cell>
          <cell r="N52">
            <v>5</v>
          </cell>
          <cell r="O52">
            <v>5</v>
          </cell>
          <cell r="P52">
            <v>5</v>
          </cell>
          <cell r="Q52">
            <v>5</v>
          </cell>
          <cell r="R52">
            <v>5</v>
          </cell>
          <cell r="S52">
            <v>5</v>
          </cell>
          <cell r="T52">
            <v>5</v>
          </cell>
          <cell r="U52">
            <v>5</v>
          </cell>
          <cell r="V52">
            <v>5</v>
          </cell>
        </row>
        <row r="53"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7</v>
          </cell>
          <cell r="I53">
            <v>7</v>
          </cell>
          <cell r="J53">
            <v>7</v>
          </cell>
          <cell r="K53">
            <v>7</v>
          </cell>
          <cell r="L53">
            <v>7</v>
          </cell>
          <cell r="M53">
            <v>5</v>
          </cell>
          <cell r="N53">
            <v>5</v>
          </cell>
          <cell r="O53">
            <v>5</v>
          </cell>
          <cell r="P53">
            <v>5</v>
          </cell>
          <cell r="Q53">
            <v>5</v>
          </cell>
          <cell r="R53">
            <v>5</v>
          </cell>
          <cell r="S53">
            <v>5</v>
          </cell>
          <cell r="T53">
            <v>5</v>
          </cell>
          <cell r="U53">
            <v>5</v>
          </cell>
          <cell r="V53">
            <v>5</v>
          </cell>
        </row>
        <row r="54">
          <cell r="C54">
            <v>7</v>
          </cell>
          <cell r="D54">
            <v>7</v>
          </cell>
          <cell r="E54">
            <v>7</v>
          </cell>
          <cell r="F54">
            <v>7</v>
          </cell>
          <cell r="G54">
            <v>7</v>
          </cell>
          <cell r="H54">
            <v>7</v>
          </cell>
          <cell r="I54">
            <v>7</v>
          </cell>
          <cell r="J54">
            <v>7</v>
          </cell>
          <cell r="K54">
            <v>7</v>
          </cell>
          <cell r="L54">
            <v>7</v>
          </cell>
          <cell r="M54">
            <v>5</v>
          </cell>
          <cell r="N54">
            <v>5</v>
          </cell>
          <cell r="O54">
            <v>5</v>
          </cell>
          <cell r="P54">
            <v>5</v>
          </cell>
          <cell r="Q54">
            <v>5</v>
          </cell>
          <cell r="R54">
            <v>5</v>
          </cell>
          <cell r="S54">
            <v>5</v>
          </cell>
          <cell r="T54">
            <v>5</v>
          </cell>
          <cell r="U54">
            <v>5</v>
          </cell>
          <cell r="V54">
            <v>5</v>
          </cell>
        </row>
        <row r="55">
          <cell r="C55">
            <v>7</v>
          </cell>
          <cell r="D55">
            <v>7</v>
          </cell>
          <cell r="E55">
            <v>7</v>
          </cell>
          <cell r="F55">
            <v>7</v>
          </cell>
          <cell r="G55">
            <v>7</v>
          </cell>
          <cell r="H55">
            <v>7</v>
          </cell>
          <cell r="I55">
            <v>7</v>
          </cell>
          <cell r="J55">
            <v>7</v>
          </cell>
          <cell r="K55">
            <v>7</v>
          </cell>
          <cell r="L55">
            <v>7</v>
          </cell>
          <cell r="M55">
            <v>5</v>
          </cell>
          <cell r="N55">
            <v>5</v>
          </cell>
          <cell r="O55">
            <v>5</v>
          </cell>
          <cell r="P55">
            <v>5</v>
          </cell>
          <cell r="Q55">
            <v>5</v>
          </cell>
          <cell r="R55">
            <v>5</v>
          </cell>
          <cell r="S55">
            <v>5</v>
          </cell>
          <cell r="T55">
            <v>5</v>
          </cell>
          <cell r="U55">
            <v>5</v>
          </cell>
          <cell r="V55">
            <v>5</v>
          </cell>
        </row>
        <row r="56">
          <cell r="C56">
            <v>7</v>
          </cell>
          <cell r="D56">
            <v>7</v>
          </cell>
          <cell r="E56">
            <v>7</v>
          </cell>
          <cell r="F56">
            <v>7</v>
          </cell>
          <cell r="G56">
            <v>7</v>
          </cell>
          <cell r="H56">
            <v>7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  <cell r="M56">
            <v>5</v>
          </cell>
          <cell r="N56">
            <v>5</v>
          </cell>
          <cell r="O56">
            <v>5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</row>
        <row r="57">
          <cell r="C57">
            <v>7</v>
          </cell>
          <cell r="D57">
            <v>7</v>
          </cell>
          <cell r="E57">
            <v>7</v>
          </cell>
          <cell r="F57">
            <v>7</v>
          </cell>
          <cell r="G57">
            <v>7</v>
          </cell>
          <cell r="H57">
            <v>7</v>
          </cell>
          <cell r="I57">
            <v>7</v>
          </cell>
          <cell r="J57">
            <v>7</v>
          </cell>
          <cell r="K57">
            <v>7</v>
          </cell>
          <cell r="L57">
            <v>7</v>
          </cell>
          <cell r="M57">
            <v>5</v>
          </cell>
          <cell r="N57">
            <v>5</v>
          </cell>
          <cell r="O57">
            <v>5</v>
          </cell>
          <cell r="P57">
            <v>5</v>
          </cell>
          <cell r="Q57">
            <v>5</v>
          </cell>
          <cell r="R57">
            <v>5</v>
          </cell>
          <cell r="S57">
            <v>5</v>
          </cell>
          <cell r="T57">
            <v>5</v>
          </cell>
          <cell r="U57">
            <v>5</v>
          </cell>
          <cell r="V57">
            <v>5</v>
          </cell>
        </row>
        <row r="58"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5</v>
          </cell>
          <cell r="T58">
            <v>5</v>
          </cell>
          <cell r="U58">
            <v>5</v>
          </cell>
          <cell r="V58">
            <v>5</v>
          </cell>
        </row>
        <row r="59">
          <cell r="C59">
            <v>7</v>
          </cell>
          <cell r="D59">
            <v>7</v>
          </cell>
          <cell r="E59">
            <v>7</v>
          </cell>
          <cell r="F59">
            <v>7</v>
          </cell>
          <cell r="G59">
            <v>7</v>
          </cell>
          <cell r="H59">
            <v>7</v>
          </cell>
          <cell r="I59">
            <v>7</v>
          </cell>
          <cell r="J59">
            <v>7</v>
          </cell>
          <cell r="K59">
            <v>7</v>
          </cell>
          <cell r="L59">
            <v>7</v>
          </cell>
          <cell r="M59">
            <v>5</v>
          </cell>
          <cell r="N59">
            <v>5</v>
          </cell>
          <cell r="O59">
            <v>5</v>
          </cell>
          <cell r="P59">
            <v>5</v>
          </cell>
          <cell r="Q59">
            <v>5</v>
          </cell>
          <cell r="R59">
            <v>5</v>
          </cell>
          <cell r="S59">
            <v>5</v>
          </cell>
          <cell r="T59">
            <v>5</v>
          </cell>
          <cell r="U59">
            <v>5</v>
          </cell>
          <cell r="V59">
            <v>5</v>
          </cell>
        </row>
        <row r="60">
          <cell r="C60">
            <v>7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5</v>
          </cell>
          <cell r="N60">
            <v>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</row>
        <row r="61">
          <cell r="C61">
            <v>7</v>
          </cell>
          <cell r="D61">
            <v>7</v>
          </cell>
          <cell r="E61">
            <v>7</v>
          </cell>
          <cell r="F61">
            <v>7</v>
          </cell>
          <cell r="G61">
            <v>7</v>
          </cell>
          <cell r="H61">
            <v>7</v>
          </cell>
          <cell r="I61">
            <v>7</v>
          </cell>
          <cell r="J61">
            <v>7</v>
          </cell>
          <cell r="K61">
            <v>7</v>
          </cell>
          <cell r="L61">
            <v>7</v>
          </cell>
          <cell r="M61">
            <v>5</v>
          </cell>
          <cell r="N61">
            <v>5</v>
          </cell>
          <cell r="O61">
            <v>5</v>
          </cell>
          <cell r="P61">
            <v>5</v>
          </cell>
          <cell r="Q61">
            <v>5</v>
          </cell>
          <cell r="R61">
            <v>5</v>
          </cell>
          <cell r="S61">
            <v>5</v>
          </cell>
          <cell r="T61">
            <v>5</v>
          </cell>
          <cell r="U61">
            <v>5</v>
          </cell>
          <cell r="V61">
            <v>5</v>
          </cell>
        </row>
        <row r="62">
          <cell r="C62">
            <v>7</v>
          </cell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5</v>
          </cell>
          <cell r="N62">
            <v>5</v>
          </cell>
          <cell r="O62">
            <v>5</v>
          </cell>
          <cell r="P62">
            <v>5</v>
          </cell>
          <cell r="Q62">
            <v>5</v>
          </cell>
          <cell r="R62">
            <v>5</v>
          </cell>
          <cell r="S62">
            <v>5</v>
          </cell>
          <cell r="T62">
            <v>5</v>
          </cell>
          <cell r="U62">
            <v>5</v>
          </cell>
          <cell r="V62">
            <v>5</v>
          </cell>
        </row>
        <row r="63">
          <cell r="C63">
            <v>7</v>
          </cell>
          <cell r="D63">
            <v>7</v>
          </cell>
          <cell r="E63">
            <v>7</v>
          </cell>
          <cell r="F63">
            <v>7</v>
          </cell>
          <cell r="G63">
            <v>7</v>
          </cell>
          <cell r="H63">
            <v>7</v>
          </cell>
          <cell r="I63">
            <v>7</v>
          </cell>
          <cell r="J63">
            <v>7</v>
          </cell>
          <cell r="K63">
            <v>7</v>
          </cell>
          <cell r="L63">
            <v>7</v>
          </cell>
          <cell r="M63">
            <v>5</v>
          </cell>
          <cell r="N63">
            <v>5</v>
          </cell>
          <cell r="O63">
            <v>5</v>
          </cell>
          <cell r="P63">
            <v>5</v>
          </cell>
          <cell r="Q63">
            <v>5</v>
          </cell>
          <cell r="R63">
            <v>5</v>
          </cell>
          <cell r="S63">
            <v>5</v>
          </cell>
          <cell r="T63">
            <v>5</v>
          </cell>
          <cell r="U63">
            <v>5</v>
          </cell>
          <cell r="V63">
            <v>5</v>
          </cell>
        </row>
        <row r="64">
          <cell r="C64">
            <v>7</v>
          </cell>
          <cell r="D64">
            <v>7</v>
          </cell>
          <cell r="E64">
            <v>7</v>
          </cell>
          <cell r="F64">
            <v>7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7</v>
          </cell>
          <cell r="M64">
            <v>5</v>
          </cell>
          <cell r="N64">
            <v>5</v>
          </cell>
          <cell r="O64">
            <v>5</v>
          </cell>
          <cell r="P64">
            <v>5</v>
          </cell>
          <cell r="Q64">
            <v>5</v>
          </cell>
          <cell r="R64">
            <v>5</v>
          </cell>
          <cell r="S64">
            <v>5</v>
          </cell>
          <cell r="T64">
            <v>5</v>
          </cell>
          <cell r="U64">
            <v>5</v>
          </cell>
          <cell r="V64">
            <v>5</v>
          </cell>
        </row>
        <row r="65">
          <cell r="C65">
            <v>7</v>
          </cell>
          <cell r="D65">
            <v>7</v>
          </cell>
          <cell r="E65">
            <v>7</v>
          </cell>
          <cell r="F65">
            <v>7</v>
          </cell>
          <cell r="G65">
            <v>7</v>
          </cell>
          <cell r="H65">
            <v>7</v>
          </cell>
          <cell r="I65">
            <v>7</v>
          </cell>
          <cell r="J65">
            <v>7</v>
          </cell>
          <cell r="K65">
            <v>7</v>
          </cell>
          <cell r="L65">
            <v>7</v>
          </cell>
          <cell r="M65">
            <v>5</v>
          </cell>
          <cell r="N65">
            <v>5</v>
          </cell>
          <cell r="O65">
            <v>5</v>
          </cell>
          <cell r="P65">
            <v>5</v>
          </cell>
          <cell r="Q65">
            <v>5</v>
          </cell>
          <cell r="R65">
            <v>5</v>
          </cell>
          <cell r="S65">
            <v>5</v>
          </cell>
          <cell r="T65">
            <v>5</v>
          </cell>
          <cell r="U65">
            <v>5</v>
          </cell>
          <cell r="V65">
            <v>5</v>
          </cell>
        </row>
        <row r="66"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7</v>
          </cell>
          <cell r="I66">
            <v>7</v>
          </cell>
          <cell r="J66">
            <v>7</v>
          </cell>
          <cell r="K66">
            <v>7</v>
          </cell>
          <cell r="L66">
            <v>7</v>
          </cell>
          <cell r="M66">
            <v>5</v>
          </cell>
          <cell r="N66">
            <v>5</v>
          </cell>
          <cell r="O66">
            <v>5</v>
          </cell>
          <cell r="P66">
            <v>5</v>
          </cell>
          <cell r="Q66">
            <v>5</v>
          </cell>
          <cell r="R66">
            <v>5</v>
          </cell>
          <cell r="S66">
            <v>5</v>
          </cell>
          <cell r="T66">
            <v>5</v>
          </cell>
          <cell r="U66">
            <v>5</v>
          </cell>
          <cell r="V66">
            <v>5</v>
          </cell>
        </row>
        <row r="67">
          <cell r="C67">
            <v>7</v>
          </cell>
          <cell r="D67">
            <v>7</v>
          </cell>
          <cell r="E67">
            <v>7</v>
          </cell>
          <cell r="F67">
            <v>7</v>
          </cell>
          <cell r="G67">
            <v>7</v>
          </cell>
          <cell r="H67">
            <v>7</v>
          </cell>
          <cell r="I67">
            <v>7</v>
          </cell>
          <cell r="J67">
            <v>7</v>
          </cell>
          <cell r="K67">
            <v>7</v>
          </cell>
          <cell r="L67">
            <v>7</v>
          </cell>
          <cell r="M67">
            <v>5</v>
          </cell>
          <cell r="N67">
            <v>5</v>
          </cell>
          <cell r="O67">
            <v>5</v>
          </cell>
          <cell r="P67">
            <v>5</v>
          </cell>
          <cell r="Q67">
            <v>5</v>
          </cell>
          <cell r="R67">
            <v>5</v>
          </cell>
          <cell r="S67">
            <v>5</v>
          </cell>
          <cell r="T67">
            <v>5</v>
          </cell>
          <cell r="U67">
            <v>5</v>
          </cell>
          <cell r="V67">
            <v>5</v>
          </cell>
        </row>
        <row r="68">
          <cell r="C68">
            <v>7</v>
          </cell>
          <cell r="D68">
            <v>7</v>
          </cell>
          <cell r="E68">
            <v>7</v>
          </cell>
          <cell r="F68">
            <v>7</v>
          </cell>
          <cell r="G68">
            <v>7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M68">
            <v>5</v>
          </cell>
          <cell r="N68">
            <v>5</v>
          </cell>
          <cell r="O68">
            <v>5</v>
          </cell>
          <cell r="P68">
            <v>5</v>
          </cell>
          <cell r="Q68">
            <v>5</v>
          </cell>
          <cell r="R68">
            <v>5</v>
          </cell>
          <cell r="S68">
            <v>5</v>
          </cell>
          <cell r="T68">
            <v>5</v>
          </cell>
          <cell r="U68">
            <v>5</v>
          </cell>
          <cell r="V68">
            <v>5</v>
          </cell>
        </row>
        <row r="69">
          <cell r="C69">
            <v>7</v>
          </cell>
          <cell r="D69">
            <v>7</v>
          </cell>
          <cell r="E69">
            <v>7</v>
          </cell>
          <cell r="F69">
            <v>7</v>
          </cell>
          <cell r="G69">
            <v>7</v>
          </cell>
          <cell r="H69">
            <v>7</v>
          </cell>
          <cell r="I69">
            <v>7</v>
          </cell>
          <cell r="J69">
            <v>7</v>
          </cell>
          <cell r="K69">
            <v>7</v>
          </cell>
          <cell r="L69">
            <v>7</v>
          </cell>
          <cell r="M69">
            <v>5</v>
          </cell>
          <cell r="N69">
            <v>5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</row>
      </sheetData>
      <sheetData sheetId="14">
        <row r="47">
          <cell r="B47">
            <v>-0.66037667924596222</v>
          </cell>
          <cell r="C47">
            <v>-0.66037667924596222</v>
          </cell>
          <cell r="D47">
            <v>-0.54716890566128296</v>
          </cell>
          <cell r="E47">
            <v>-0.77358445283064148</v>
          </cell>
          <cell r="F47">
            <v>-0.66037667924596222</v>
          </cell>
          <cell r="G47">
            <v>6.660376679245962</v>
          </cell>
          <cell r="H47">
            <v>6.660376679245962</v>
          </cell>
          <cell r="I47">
            <v>6.660376679245962</v>
          </cell>
          <cell r="J47">
            <v>6.660376679245962</v>
          </cell>
          <cell r="K47">
            <v>6.773584452830641</v>
          </cell>
          <cell r="L47">
            <v>6.547168905661283</v>
          </cell>
          <cell r="M47">
            <v>6.660376679245962</v>
          </cell>
          <cell r="N47">
            <v>6.660376679245962</v>
          </cell>
          <cell r="O47">
            <v>6.660376679245962</v>
          </cell>
          <cell r="P47">
            <v>6.660376679245962</v>
          </cell>
          <cell r="Q47">
            <v>6.660376679245962</v>
          </cell>
          <cell r="R47">
            <v>-0.66037667924596222</v>
          </cell>
          <cell r="S47">
            <v>-1.4717010566008302</v>
          </cell>
          <cell r="T47">
            <v>-0.33962332075403773</v>
          </cell>
          <cell r="U47">
            <v>-0.73585052830041509</v>
          </cell>
          <cell r="V47">
            <v>-0.73585052830041509</v>
          </cell>
          <cell r="W47">
            <v>-0.33962332075403773</v>
          </cell>
          <cell r="X47">
            <v>-0.33962332075403773</v>
          </cell>
          <cell r="Y47">
            <v>-0.33962332075403773</v>
          </cell>
          <cell r="Z47">
            <v>-0.33962332075403773</v>
          </cell>
          <cell r="AA47">
            <v>-0.33962332075403773</v>
          </cell>
          <cell r="AB47">
            <v>-0.73585052830041509</v>
          </cell>
          <cell r="AC47">
            <v>-0.73585052830041509</v>
          </cell>
          <cell r="AD47">
            <v>-0.33962332075403773</v>
          </cell>
          <cell r="AE47">
            <v>-1.4717010566008302</v>
          </cell>
          <cell r="AF47">
            <v>-1.4717010566008302</v>
          </cell>
          <cell r="AG47">
            <v>-1.4717010566008302</v>
          </cell>
          <cell r="AH47">
            <v>-1.4717010566008302</v>
          </cell>
          <cell r="AI47">
            <v>-1.4717010566008302</v>
          </cell>
        </row>
        <row r="48">
          <cell r="B48">
            <v>7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7</v>
          </cell>
          <cell r="I48">
            <v>7</v>
          </cell>
          <cell r="J48">
            <v>7</v>
          </cell>
          <cell r="K48">
            <v>7</v>
          </cell>
          <cell r="L48">
            <v>7</v>
          </cell>
          <cell r="M48">
            <v>7</v>
          </cell>
          <cell r="N48">
            <v>7</v>
          </cell>
          <cell r="O48">
            <v>7</v>
          </cell>
          <cell r="P48">
            <v>7</v>
          </cell>
          <cell r="Q48">
            <v>7</v>
          </cell>
          <cell r="R48">
            <v>7</v>
          </cell>
          <cell r="S48">
            <v>5</v>
          </cell>
          <cell r="T48">
            <v>5</v>
          </cell>
          <cell r="U48">
            <v>5</v>
          </cell>
          <cell r="V48">
            <v>5</v>
          </cell>
          <cell r="W48">
            <v>5</v>
          </cell>
          <cell r="X48">
            <v>5</v>
          </cell>
          <cell r="Y48">
            <v>5</v>
          </cell>
          <cell r="Z48">
            <v>5</v>
          </cell>
          <cell r="AA48">
            <v>5</v>
          </cell>
          <cell r="AB48">
            <v>5</v>
          </cell>
          <cell r="AC48">
            <v>5</v>
          </cell>
          <cell r="AD48">
            <v>5</v>
          </cell>
          <cell r="AE48">
            <v>5</v>
          </cell>
          <cell r="AF48">
            <v>5</v>
          </cell>
          <cell r="AG48">
            <v>5</v>
          </cell>
          <cell r="AH48">
            <v>5</v>
          </cell>
          <cell r="AI48">
            <v>5</v>
          </cell>
        </row>
        <row r="49">
          <cell r="B49">
            <v>7.339623320754038</v>
          </cell>
          <cell r="C49">
            <v>7.339623320754038</v>
          </cell>
          <cell r="D49">
            <v>7.452831094338717</v>
          </cell>
          <cell r="E49">
            <v>7.226415547169359</v>
          </cell>
          <cell r="F49">
            <v>7.339623320754038</v>
          </cell>
          <cell r="G49">
            <v>14.660376679245962</v>
          </cell>
          <cell r="H49">
            <v>14.660376679245962</v>
          </cell>
          <cell r="I49">
            <v>14.660376679245962</v>
          </cell>
          <cell r="J49">
            <v>14.660376679245962</v>
          </cell>
          <cell r="K49">
            <v>14.773584452830642</v>
          </cell>
          <cell r="L49">
            <v>14.547168905661282</v>
          </cell>
          <cell r="M49">
            <v>14.660376679245962</v>
          </cell>
          <cell r="N49">
            <v>14.660376679245962</v>
          </cell>
          <cell r="O49">
            <v>14.660376679245962</v>
          </cell>
          <cell r="P49">
            <v>14.660376679245962</v>
          </cell>
          <cell r="Q49">
            <v>14.660376679245962</v>
          </cell>
          <cell r="R49">
            <v>7.339623320754038</v>
          </cell>
          <cell r="S49">
            <v>3.5282989433991698</v>
          </cell>
          <cell r="T49">
            <v>4.660376679245962</v>
          </cell>
          <cell r="U49">
            <v>4.2641494716995849</v>
          </cell>
          <cell r="V49">
            <v>4.2641494716995849</v>
          </cell>
          <cell r="W49">
            <v>4.660376679245962</v>
          </cell>
          <cell r="X49">
            <v>4.660376679245962</v>
          </cell>
          <cell r="Y49">
            <v>4.660376679245962</v>
          </cell>
          <cell r="Z49">
            <v>4.660376679245962</v>
          </cell>
          <cell r="AA49">
            <v>4.660376679245962</v>
          </cell>
          <cell r="AB49">
            <v>4.2641494716995849</v>
          </cell>
          <cell r="AC49">
            <v>4.2641494716995849</v>
          </cell>
          <cell r="AD49">
            <v>4.660376679245962</v>
          </cell>
          <cell r="AE49">
            <v>3.5282989433991698</v>
          </cell>
          <cell r="AF49">
            <v>3.5282989433991698</v>
          </cell>
          <cell r="AG49">
            <v>3.5282989433991698</v>
          </cell>
          <cell r="AH49">
            <v>3.5282989433991698</v>
          </cell>
          <cell r="AI49">
            <v>3.5282989433991698</v>
          </cell>
        </row>
        <row r="50">
          <cell r="B50">
            <v>-0.66037667924596222</v>
          </cell>
          <cell r="C50">
            <v>-0.66037667924596222</v>
          </cell>
          <cell r="D50">
            <v>-0.54716890566128296</v>
          </cell>
          <cell r="E50">
            <v>-0.77358445283064148</v>
          </cell>
          <cell r="F50">
            <v>-0.66037667924596222</v>
          </cell>
          <cell r="G50">
            <v>6.660376679245962</v>
          </cell>
          <cell r="H50">
            <v>6.660376679245962</v>
          </cell>
          <cell r="I50">
            <v>6.660376679245962</v>
          </cell>
          <cell r="J50">
            <v>6.660376679245962</v>
          </cell>
          <cell r="K50">
            <v>6.773584452830641</v>
          </cell>
          <cell r="L50">
            <v>6.547168905661283</v>
          </cell>
          <cell r="M50">
            <v>6.660376679245962</v>
          </cell>
          <cell r="N50">
            <v>6.660376679245962</v>
          </cell>
          <cell r="O50">
            <v>6.660376679245962</v>
          </cell>
          <cell r="P50">
            <v>6.660376679245962</v>
          </cell>
          <cell r="Q50">
            <v>6.660376679245962</v>
          </cell>
          <cell r="R50">
            <v>-0.66037667924596222</v>
          </cell>
          <cell r="S50">
            <v>8.5282989433991698</v>
          </cell>
          <cell r="T50">
            <v>9.660376679245962</v>
          </cell>
          <cell r="U50">
            <v>9.264149471699584</v>
          </cell>
          <cell r="V50">
            <v>9.264149471699584</v>
          </cell>
          <cell r="W50">
            <v>9.660376679245962</v>
          </cell>
          <cell r="X50">
            <v>9.660376679245962</v>
          </cell>
          <cell r="Y50">
            <v>9.660376679245962</v>
          </cell>
          <cell r="Z50">
            <v>9.660376679245962</v>
          </cell>
          <cell r="AA50">
            <v>9.660376679245962</v>
          </cell>
          <cell r="AB50">
            <v>9.264149471699584</v>
          </cell>
          <cell r="AC50">
            <v>9.264149471699584</v>
          </cell>
          <cell r="AD50">
            <v>9.660376679245962</v>
          </cell>
          <cell r="AE50">
            <v>8.5282989433991698</v>
          </cell>
          <cell r="AF50">
            <v>8.5282989433991698</v>
          </cell>
          <cell r="AG50">
            <v>8.5282989433991698</v>
          </cell>
          <cell r="AH50">
            <v>8.5282989433991698</v>
          </cell>
          <cell r="AI50">
            <v>8.5282989433991698</v>
          </cell>
        </row>
        <row r="51">
          <cell r="B51">
            <v>7.339623320754038</v>
          </cell>
          <cell r="C51">
            <v>7.339623320754038</v>
          </cell>
          <cell r="D51">
            <v>7.452831094338717</v>
          </cell>
          <cell r="E51">
            <v>7.226415547169359</v>
          </cell>
          <cell r="F51">
            <v>7.339623320754038</v>
          </cell>
          <cell r="G51">
            <v>14.660376679245962</v>
          </cell>
          <cell r="H51">
            <v>14.660376679245962</v>
          </cell>
          <cell r="I51">
            <v>14.660376679245962</v>
          </cell>
          <cell r="J51">
            <v>14.660376679245962</v>
          </cell>
          <cell r="K51">
            <v>14.773584452830642</v>
          </cell>
          <cell r="L51">
            <v>14.547168905661282</v>
          </cell>
          <cell r="M51">
            <v>14.660376679245962</v>
          </cell>
          <cell r="N51">
            <v>14.660376679245962</v>
          </cell>
          <cell r="O51">
            <v>14.660376679245962</v>
          </cell>
          <cell r="P51">
            <v>14.660376679245962</v>
          </cell>
          <cell r="Q51">
            <v>14.660376679245962</v>
          </cell>
          <cell r="R51">
            <v>7.339623320754038</v>
          </cell>
          <cell r="S51">
            <v>8.5282989433991698</v>
          </cell>
          <cell r="T51">
            <v>9.660376679245962</v>
          </cell>
          <cell r="U51">
            <v>9.264149471699584</v>
          </cell>
          <cell r="V51">
            <v>9.264149471699584</v>
          </cell>
          <cell r="W51">
            <v>9.660376679245962</v>
          </cell>
          <cell r="X51">
            <v>9.660376679245962</v>
          </cell>
          <cell r="Y51">
            <v>9.660376679245962</v>
          </cell>
          <cell r="Z51">
            <v>9.660376679245962</v>
          </cell>
          <cell r="AA51">
            <v>9.660376679245962</v>
          </cell>
          <cell r="AB51">
            <v>9.264149471699584</v>
          </cell>
          <cell r="AC51">
            <v>9.264149471699584</v>
          </cell>
          <cell r="AD51">
            <v>9.660376679245962</v>
          </cell>
          <cell r="AE51">
            <v>8.5282989433991698</v>
          </cell>
          <cell r="AF51">
            <v>8.5282989433991698</v>
          </cell>
          <cell r="AG51">
            <v>8.5282989433991698</v>
          </cell>
          <cell r="AH51">
            <v>8.5282989433991698</v>
          </cell>
          <cell r="AI51">
            <v>8.5282989433991698</v>
          </cell>
        </row>
        <row r="52">
          <cell r="B52">
            <v>7</v>
          </cell>
          <cell r="C52">
            <v>7</v>
          </cell>
          <cell r="D52">
            <v>7</v>
          </cell>
          <cell r="E52">
            <v>7</v>
          </cell>
          <cell r="F52">
            <v>7</v>
          </cell>
          <cell r="G52">
            <v>7</v>
          </cell>
          <cell r="H52">
            <v>7</v>
          </cell>
          <cell r="I52">
            <v>7</v>
          </cell>
          <cell r="J52">
            <v>7</v>
          </cell>
          <cell r="K52">
            <v>7</v>
          </cell>
          <cell r="L52">
            <v>7</v>
          </cell>
          <cell r="M52">
            <v>7</v>
          </cell>
          <cell r="N52">
            <v>7</v>
          </cell>
          <cell r="O52">
            <v>7</v>
          </cell>
          <cell r="P52">
            <v>7</v>
          </cell>
          <cell r="Q52">
            <v>7</v>
          </cell>
          <cell r="R52">
            <v>7</v>
          </cell>
          <cell r="S52">
            <v>5</v>
          </cell>
          <cell r="T52">
            <v>5</v>
          </cell>
          <cell r="U52">
            <v>5</v>
          </cell>
          <cell r="V52">
            <v>5</v>
          </cell>
          <cell r="W52">
            <v>5</v>
          </cell>
          <cell r="X52">
            <v>5</v>
          </cell>
          <cell r="Y52">
            <v>5</v>
          </cell>
          <cell r="Z52">
            <v>5</v>
          </cell>
          <cell r="AA52">
            <v>5</v>
          </cell>
          <cell r="AB52">
            <v>5</v>
          </cell>
          <cell r="AC52">
            <v>5</v>
          </cell>
          <cell r="AD52">
            <v>5</v>
          </cell>
          <cell r="AE52">
            <v>5</v>
          </cell>
          <cell r="AF52">
            <v>5</v>
          </cell>
          <cell r="AG52">
            <v>5</v>
          </cell>
          <cell r="AH52">
            <v>5</v>
          </cell>
          <cell r="AI52">
            <v>5</v>
          </cell>
        </row>
        <row r="53">
          <cell r="B53">
            <v>7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7</v>
          </cell>
          <cell r="I53">
            <v>7</v>
          </cell>
          <cell r="J53">
            <v>7</v>
          </cell>
          <cell r="K53">
            <v>7</v>
          </cell>
          <cell r="L53">
            <v>7</v>
          </cell>
          <cell r="M53">
            <v>7</v>
          </cell>
          <cell r="N53">
            <v>7</v>
          </cell>
          <cell r="O53">
            <v>7</v>
          </cell>
          <cell r="P53">
            <v>7</v>
          </cell>
          <cell r="Q53">
            <v>7</v>
          </cell>
          <cell r="R53">
            <v>7</v>
          </cell>
          <cell r="S53">
            <v>5</v>
          </cell>
          <cell r="T53">
            <v>5</v>
          </cell>
          <cell r="U53">
            <v>5</v>
          </cell>
          <cell r="V53">
            <v>5</v>
          </cell>
          <cell r="W53">
            <v>5</v>
          </cell>
          <cell r="X53">
            <v>5</v>
          </cell>
          <cell r="Y53">
            <v>5</v>
          </cell>
          <cell r="Z53">
            <v>5</v>
          </cell>
          <cell r="AA53">
            <v>5</v>
          </cell>
          <cell r="AB53">
            <v>5</v>
          </cell>
          <cell r="AC53">
            <v>5</v>
          </cell>
          <cell r="AD53">
            <v>5</v>
          </cell>
          <cell r="AE53">
            <v>5</v>
          </cell>
          <cell r="AF53">
            <v>5</v>
          </cell>
          <cell r="AG53">
            <v>5</v>
          </cell>
          <cell r="AH53">
            <v>5</v>
          </cell>
          <cell r="AI53">
            <v>5</v>
          </cell>
        </row>
        <row r="54">
          <cell r="B54">
            <v>7</v>
          </cell>
          <cell r="C54">
            <v>7</v>
          </cell>
          <cell r="D54">
            <v>7</v>
          </cell>
          <cell r="E54">
            <v>7</v>
          </cell>
          <cell r="F54">
            <v>7</v>
          </cell>
          <cell r="G54">
            <v>7</v>
          </cell>
          <cell r="H54">
            <v>7</v>
          </cell>
          <cell r="I54">
            <v>7</v>
          </cell>
          <cell r="J54">
            <v>7</v>
          </cell>
          <cell r="K54">
            <v>7</v>
          </cell>
          <cell r="L54">
            <v>7</v>
          </cell>
          <cell r="M54">
            <v>7</v>
          </cell>
          <cell r="N54">
            <v>7</v>
          </cell>
          <cell r="O54">
            <v>7</v>
          </cell>
          <cell r="P54">
            <v>7</v>
          </cell>
          <cell r="Q54">
            <v>7</v>
          </cell>
          <cell r="R54">
            <v>7</v>
          </cell>
          <cell r="S54">
            <v>5</v>
          </cell>
          <cell r="T54">
            <v>5</v>
          </cell>
          <cell r="U54">
            <v>5</v>
          </cell>
          <cell r="V54">
            <v>5</v>
          </cell>
          <cell r="W54">
            <v>5</v>
          </cell>
          <cell r="X54">
            <v>5</v>
          </cell>
          <cell r="Y54">
            <v>5</v>
          </cell>
          <cell r="Z54">
            <v>5</v>
          </cell>
          <cell r="AA54">
            <v>5</v>
          </cell>
          <cell r="AB54">
            <v>5</v>
          </cell>
          <cell r="AC54">
            <v>5</v>
          </cell>
          <cell r="AD54">
            <v>5</v>
          </cell>
          <cell r="AE54">
            <v>5</v>
          </cell>
          <cell r="AF54">
            <v>5</v>
          </cell>
          <cell r="AG54">
            <v>5</v>
          </cell>
          <cell r="AH54">
            <v>5</v>
          </cell>
          <cell r="AI54">
            <v>5</v>
          </cell>
        </row>
        <row r="55">
          <cell r="B55">
            <v>7</v>
          </cell>
          <cell r="C55">
            <v>7</v>
          </cell>
          <cell r="D55">
            <v>7</v>
          </cell>
          <cell r="E55">
            <v>7</v>
          </cell>
          <cell r="F55">
            <v>7</v>
          </cell>
          <cell r="G55">
            <v>7</v>
          </cell>
          <cell r="H55">
            <v>7</v>
          </cell>
          <cell r="I55">
            <v>7</v>
          </cell>
          <cell r="J55">
            <v>7</v>
          </cell>
          <cell r="K55">
            <v>7</v>
          </cell>
          <cell r="L55">
            <v>7</v>
          </cell>
          <cell r="M55">
            <v>7</v>
          </cell>
          <cell r="N55">
            <v>7</v>
          </cell>
          <cell r="O55">
            <v>7</v>
          </cell>
          <cell r="P55">
            <v>7</v>
          </cell>
          <cell r="Q55">
            <v>7</v>
          </cell>
          <cell r="R55">
            <v>7</v>
          </cell>
          <cell r="S55">
            <v>5</v>
          </cell>
          <cell r="T55">
            <v>5</v>
          </cell>
          <cell r="U55">
            <v>5</v>
          </cell>
          <cell r="V55">
            <v>5</v>
          </cell>
          <cell r="W55">
            <v>5</v>
          </cell>
          <cell r="X55">
            <v>5</v>
          </cell>
          <cell r="Y55">
            <v>5</v>
          </cell>
          <cell r="Z55">
            <v>5</v>
          </cell>
          <cell r="AA55">
            <v>5</v>
          </cell>
          <cell r="AB55">
            <v>5</v>
          </cell>
          <cell r="AC55">
            <v>5</v>
          </cell>
          <cell r="AD55">
            <v>5</v>
          </cell>
          <cell r="AE55">
            <v>5</v>
          </cell>
          <cell r="AF55">
            <v>5</v>
          </cell>
          <cell r="AG55">
            <v>5</v>
          </cell>
          <cell r="AH55">
            <v>5</v>
          </cell>
          <cell r="AI55">
            <v>5</v>
          </cell>
        </row>
        <row r="56">
          <cell r="B56">
            <v>7</v>
          </cell>
          <cell r="C56">
            <v>7</v>
          </cell>
          <cell r="D56">
            <v>7</v>
          </cell>
          <cell r="E56">
            <v>7</v>
          </cell>
          <cell r="F56">
            <v>7</v>
          </cell>
          <cell r="G56">
            <v>7</v>
          </cell>
          <cell r="H56">
            <v>7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  <cell r="M56">
            <v>7</v>
          </cell>
          <cell r="N56">
            <v>7</v>
          </cell>
          <cell r="O56">
            <v>7</v>
          </cell>
          <cell r="P56">
            <v>7</v>
          </cell>
          <cell r="Q56">
            <v>7</v>
          </cell>
          <cell r="R56">
            <v>7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5</v>
          </cell>
          <cell r="AA56">
            <v>5</v>
          </cell>
          <cell r="AB56">
            <v>5</v>
          </cell>
          <cell r="AC56">
            <v>5</v>
          </cell>
          <cell r="AD56">
            <v>5</v>
          </cell>
          <cell r="AE56">
            <v>5</v>
          </cell>
          <cell r="AF56">
            <v>5</v>
          </cell>
          <cell r="AG56">
            <v>5</v>
          </cell>
          <cell r="AH56">
            <v>5</v>
          </cell>
          <cell r="AI56">
            <v>5</v>
          </cell>
        </row>
        <row r="57">
          <cell r="B57">
            <v>7</v>
          </cell>
          <cell r="C57">
            <v>7</v>
          </cell>
          <cell r="D57">
            <v>7</v>
          </cell>
          <cell r="E57">
            <v>7</v>
          </cell>
          <cell r="F57">
            <v>7</v>
          </cell>
          <cell r="G57">
            <v>7</v>
          </cell>
          <cell r="H57">
            <v>7</v>
          </cell>
          <cell r="I57">
            <v>7</v>
          </cell>
          <cell r="J57">
            <v>7</v>
          </cell>
          <cell r="K57">
            <v>7</v>
          </cell>
          <cell r="L57">
            <v>7</v>
          </cell>
          <cell r="M57">
            <v>7</v>
          </cell>
          <cell r="N57">
            <v>7</v>
          </cell>
          <cell r="O57">
            <v>7</v>
          </cell>
          <cell r="P57">
            <v>7</v>
          </cell>
          <cell r="Q57">
            <v>7</v>
          </cell>
          <cell r="R57">
            <v>7</v>
          </cell>
          <cell r="S57">
            <v>5</v>
          </cell>
          <cell r="T57">
            <v>5</v>
          </cell>
          <cell r="U57">
            <v>5</v>
          </cell>
          <cell r="V57">
            <v>5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5</v>
          </cell>
          <cell r="AB57">
            <v>5</v>
          </cell>
          <cell r="AC57">
            <v>5</v>
          </cell>
          <cell r="AD57">
            <v>5</v>
          </cell>
          <cell r="AE57">
            <v>5</v>
          </cell>
          <cell r="AF57">
            <v>5</v>
          </cell>
          <cell r="AG57">
            <v>5</v>
          </cell>
          <cell r="AH57">
            <v>5</v>
          </cell>
          <cell r="AI57">
            <v>5</v>
          </cell>
        </row>
        <row r="58"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5</v>
          </cell>
          <cell r="T58">
            <v>5</v>
          </cell>
          <cell r="U58">
            <v>5</v>
          </cell>
          <cell r="V58">
            <v>5</v>
          </cell>
          <cell r="W58">
            <v>5</v>
          </cell>
          <cell r="X58">
            <v>5</v>
          </cell>
          <cell r="Y58">
            <v>5</v>
          </cell>
          <cell r="Z58">
            <v>5</v>
          </cell>
          <cell r="AA58">
            <v>5</v>
          </cell>
          <cell r="AB58">
            <v>5</v>
          </cell>
          <cell r="AC58">
            <v>5</v>
          </cell>
          <cell r="AD58">
            <v>5</v>
          </cell>
          <cell r="AE58">
            <v>5</v>
          </cell>
          <cell r="AF58">
            <v>5</v>
          </cell>
          <cell r="AG58">
            <v>5</v>
          </cell>
          <cell r="AH58">
            <v>5</v>
          </cell>
          <cell r="AI58">
            <v>5</v>
          </cell>
        </row>
        <row r="59">
          <cell r="B59">
            <v>7</v>
          </cell>
          <cell r="C59">
            <v>7</v>
          </cell>
          <cell r="D59">
            <v>7</v>
          </cell>
          <cell r="E59">
            <v>7</v>
          </cell>
          <cell r="F59">
            <v>7</v>
          </cell>
          <cell r="G59">
            <v>7</v>
          </cell>
          <cell r="H59">
            <v>7</v>
          </cell>
          <cell r="I59">
            <v>7</v>
          </cell>
          <cell r="J59">
            <v>7</v>
          </cell>
          <cell r="K59">
            <v>7</v>
          </cell>
          <cell r="L59">
            <v>7</v>
          </cell>
          <cell r="M59">
            <v>7</v>
          </cell>
          <cell r="N59">
            <v>7</v>
          </cell>
          <cell r="O59">
            <v>7</v>
          </cell>
          <cell r="P59">
            <v>7</v>
          </cell>
          <cell r="Q59">
            <v>7</v>
          </cell>
          <cell r="R59">
            <v>7</v>
          </cell>
          <cell r="S59">
            <v>5</v>
          </cell>
          <cell r="T59">
            <v>5</v>
          </cell>
          <cell r="U59">
            <v>5</v>
          </cell>
          <cell r="V59">
            <v>5</v>
          </cell>
          <cell r="W59">
            <v>5</v>
          </cell>
          <cell r="X59">
            <v>5</v>
          </cell>
          <cell r="Y59">
            <v>5</v>
          </cell>
          <cell r="Z59">
            <v>5</v>
          </cell>
          <cell r="AA59">
            <v>5</v>
          </cell>
          <cell r="AB59">
            <v>5</v>
          </cell>
          <cell r="AC59">
            <v>5</v>
          </cell>
          <cell r="AD59">
            <v>5</v>
          </cell>
          <cell r="AE59">
            <v>5</v>
          </cell>
          <cell r="AF59">
            <v>5</v>
          </cell>
          <cell r="AG59">
            <v>5</v>
          </cell>
          <cell r="AH59">
            <v>5</v>
          </cell>
          <cell r="AI59">
            <v>5</v>
          </cell>
        </row>
        <row r="60">
          <cell r="B60">
            <v>7</v>
          </cell>
          <cell r="C60">
            <v>7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  <cell r="W60">
            <v>5</v>
          </cell>
          <cell r="X60">
            <v>5</v>
          </cell>
          <cell r="Y60">
            <v>5</v>
          </cell>
          <cell r="Z60">
            <v>5</v>
          </cell>
          <cell r="AA60">
            <v>5</v>
          </cell>
          <cell r="AB60">
            <v>5</v>
          </cell>
          <cell r="AC60">
            <v>5</v>
          </cell>
          <cell r="AD60">
            <v>5</v>
          </cell>
          <cell r="AE60">
            <v>5</v>
          </cell>
          <cell r="AF60">
            <v>5</v>
          </cell>
          <cell r="AG60">
            <v>5</v>
          </cell>
          <cell r="AH60">
            <v>5</v>
          </cell>
          <cell r="AI60">
            <v>5</v>
          </cell>
        </row>
        <row r="61">
          <cell r="B61">
            <v>7</v>
          </cell>
          <cell r="C61">
            <v>7</v>
          </cell>
          <cell r="D61">
            <v>7</v>
          </cell>
          <cell r="E61">
            <v>7</v>
          </cell>
          <cell r="F61">
            <v>7</v>
          </cell>
          <cell r="G61">
            <v>7</v>
          </cell>
          <cell r="H61">
            <v>7</v>
          </cell>
          <cell r="I61">
            <v>7</v>
          </cell>
          <cell r="J61">
            <v>7</v>
          </cell>
          <cell r="K61">
            <v>7</v>
          </cell>
          <cell r="L61">
            <v>7</v>
          </cell>
          <cell r="M61">
            <v>7</v>
          </cell>
          <cell r="N61">
            <v>7</v>
          </cell>
          <cell r="O61">
            <v>7</v>
          </cell>
          <cell r="P61">
            <v>7</v>
          </cell>
          <cell r="Q61">
            <v>7</v>
          </cell>
          <cell r="R61">
            <v>7</v>
          </cell>
          <cell r="S61">
            <v>5</v>
          </cell>
          <cell r="T61">
            <v>5</v>
          </cell>
          <cell r="U61">
            <v>5</v>
          </cell>
          <cell r="V61">
            <v>5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5</v>
          </cell>
          <cell r="AC61">
            <v>5</v>
          </cell>
          <cell r="AD61">
            <v>5</v>
          </cell>
          <cell r="AE61">
            <v>5</v>
          </cell>
          <cell r="AF61">
            <v>5</v>
          </cell>
          <cell r="AG61">
            <v>5</v>
          </cell>
          <cell r="AH61">
            <v>5</v>
          </cell>
          <cell r="AI61">
            <v>5</v>
          </cell>
        </row>
        <row r="62">
          <cell r="B62">
            <v>7</v>
          </cell>
          <cell r="C62">
            <v>7</v>
          </cell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7</v>
          </cell>
          <cell r="R62">
            <v>7</v>
          </cell>
          <cell r="S62">
            <v>5</v>
          </cell>
          <cell r="T62">
            <v>5</v>
          </cell>
          <cell r="U62">
            <v>5</v>
          </cell>
          <cell r="V62">
            <v>5</v>
          </cell>
          <cell r="W62">
            <v>5</v>
          </cell>
          <cell r="X62">
            <v>5</v>
          </cell>
          <cell r="Y62">
            <v>5</v>
          </cell>
          <cell r="Z62">
            <v>5</v>
          </cell>
          <cell r="AA62">
            <v>5</v>
          </cell>
          <cell r="AB62">
            <v>5</v>
          </cell>
          <cell r="AC62">
            <v>5</v>
          </cell>
          <cell r="AD62">
            <v>5</v>
          </cell>
          <cell r="AE62">
            <v>5</v>
          </cell>
          <cell r="AF62">
            <v>5</v>
          </cell>
          <cell r="AG62">
            <v>5</v>
          </cell>
          <cell r="AH62">
            <v>5</v>
          </cell>
          <cell r="AI62">
            <v>5</v>
          </cell>
        </row>
        <row r="63">
          <cell r="B63">
            <v>7</v>
          </cell>
          <cell r="C63">
            <v>7</v>
          </cell>
          <cell r="D63">
            <v>7</v>
          </cell>
          <cell r="E63">
            <v>7</v>
          </cell>
          <cell r="F63">
            <v>7</v>
          </cell>
          <cell r="G63">
            <v>7</v>
          </cell>
          <cell r="H63">
            <v>7</v>
          </cell>
          <cell r="I63">
            <v>7</v>
          </cell>
          <cell r="J63">
            <v>7</v>
          </cell>
          <cell r="K63">
            <v>7</v>
          </cell>
          <cell r="L63">
            <v>7</v>
          </cell>
          <cell r="M63">
            <v>7</v>
          </cell>
          <cell r="N63">
            <v>7</v>
          </cell>
          <cell r="O63">
            <v>7</v>
          </cell>
          <cell r="P63">
            <v>7</v>
          </cell>
          <cell r="Q63">
            <v>7</v>
          </cell>
          <cell r="R63">
            <v>7</v>
          </cell>
          <cell r="S63">
            <v>5</v>
          </cell>
          <cell r="T63">
            <v>5</v>
          </cell>
          <cell r="U63">
            <v>5</v>
          </cell>
          <cell r="V63">
            <v>5</v>
          </cell>
          <cell r="W63">
            <v>5</v>
          </cell>
          <cell r="X63">
            <v>5</v>
          </cell>
          <cell r="Y63">
            <v>5</v>
          </cell>
          <cell r="Z63">
            <v>5</v>
          </cell>
          <cell r="AA63">
            <v>5</v>
          </cell>
          <cell r="AB63">
            <v>5</v>
          </cell>
          <cell r="AC63">
            <v>5</v>
          </cell>
          <cell r="AD63">
            <v>5</v>
          </cell>
          <cell r="AE63">
            <v>5</v>
          </cell>
          <cell r="AF63">
            <v>5</v>
          </cell>
          <cell r="AG63">
            <v>5</v>
          </cell>
          <cell r="AH63">
            <v>5</v>
          </cell>
          <cell r="AI63">
            <v>5</v>
          </cell>
        </row>
        <row r="64">
          <cell r="B64">
            <v>7</v>
          </cell>
          <cell r="C64">
            <v>7</v>
          </cell>
          <cell r="D64">
            <v>7</v>
          </cell>
          <cell r="E64">
            <v>7</v>
          </cell>
          <cell r="F64">
            <v>7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7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7</v>
          </cell>
          <cell r="R64">
            <v>7</v>
          </cell>
          <cell r="S64">
            <v>5</v>
          </cell>
          <cell r="T64">
            <v>5</v>
          </cell>
          <cell r="U64">
            <v>5</v>
          </cell>
          <cell r="V64">
            <v>5</v>
          </cell>
          <cell r="W64">
            <v>5</v>
          </cell>
          <cell r="X64">
            <v>5</v>
          </cell>
          <cell r="Y64">
            <v>5</v>
          </cell>
          <cell r="Z64">
            <v>5</v>
          </cell>
          <cell r="AA64">
            <v>5</v>
          </cell>
          <cell r="AB64">
            <v>5</v>
          </cell>
          <cell r="AC64">
            <v>5</v>
          </cell>
          <cell r="AD64">
            <v>5</v>
          </cell>
          <cell r="AE64">
            <v>5</v>
          </cell>
          <cell r="AF64">
            <v>5</v>
          </cell>
          <cell r="AG64">
            <v>5</v>
          </cell>
          <cell r="AH64">
            <v>5</v>
          </cell>
          <cell r="AI64">
            <v>5</v>
          </cell>
        </row>
        <row r="65">
          <cell r="B65">
            <v>7</v>
          </cell>
          <cell r="C65">
            <v>7</v>
          </cell>
          <cell r="D65">
            <v>7</v>
          </cell>
          <cell r="E65">
            <v>7</v>
          </cell>
          <cell r="F65">
            <v>7</v>
          </cell>
          <cell r="G65">
            <v>7</v>
          </cell>
          <cell r="H65">
            <v>7</v>
          </cell>
          <cell r="I65">
            <v>7</v>
          </cell>
          <cell r="J65">
            <v>7</v>
          </cell>
          <cell r="K65">
            <v>7</v>
          </cell>
          <cell r="L65">
            <v>7</v>
          </cell>
          <cell r="M65">
            <v>7</v>
          </cell>
          <cell r="N65">
            <v>7</v>
          </cell>
          <cell r="O65">
            <v>7</v>
          </cell>
          <cell r="P65">
            <v>7</v>
          </cell>
          <cell r="Q65">
            <v>7</v>
          </cell>
          <cell r="R65">
            <v>7</v>
          </cell>
          <cell r="S65">
            <v>5</v>
          </cell>
          <cell r="T65">
            <v>5</v>
          </cell>
          <cell r="U65">
            <v>5</v>
          </cell>
          <cell r="V65">
            <v>5</v>
          </cell>
          <cell r="W65">
            <v>5</v>
          </cell>
          <cell r="X65">
            <v>5</v>
          </cell>
          <cell r="Y65">
            <v>5</v>
          </cell>
          <cell r="Z65">
            <v>5</v>
          </cell>
          <cell r="AA65">
            <v>5</v>
          </cell>
          <cell r="AB65">
            <v>5</v>
          </cell>
          <cell r="AC65">
            <v>5</v>
          </cell>
          <cell r="AD65">
            <v>5</v>
          </cell>
          <cell r="AE65">
            <v>5</v>
          </cell>
          <cell r="AF65">
            <v>5</v>
          </cell>
          <cell r="AG65">
            <v>5</v>
          </cell>
          <cell r="AH65">
            <v>5</v>
          </cell>
          <cell r="AI65">
            <v>5</v>
          </cell>
        </row>
        <row r="66"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7</v>
          </cell>
          <cell r="I66">
            <v>7</v>
          </cell>
          <cell r="J66">
            <v>7</v>
          </cell>
          <cell r="K66">
            <v>7</v>
          </cell>
          <cell r="L66">
            <v>7</v>
          </cell>
          <cell r="M66">
            <v>7</v>
          </cell>
          <cell r="N66">
            <v>7</v>
          </cell>
          <cell r="O66">
            <v>7</v>
          </cell>
          <cell r="P66">
            <v>7</v>
          </cell>
          <cell r="Q66">
            <v>7</v>
          </cell>
          <cell r="R66">
            <v>7</v>
          </cell>
          <cell r="S66">
            <v>5</v>
          </cell>
          <cell r="T66">
            <v>5</v>
          </cell>
          <cell r="U66">
            <v>5</v>
          </cell>
          <cell r="V66">
            <v>5</v>
          </cell>
          <cell r="W66">
            <v>5</v>
          </cell>
          <cell r="X66">
            <v>5</v>
          </cell>
          <cell r="Y66">
            <v>5</v>
          </cell>
          <cell r="Z66">
            <v>5</v>
          </cell>
          <cell r="AA66">
            <v>5</v>
          </cell>
          <cell r="AB66">
            <v>5</v>
          </cell>
          <cell r="AC66">
            <v>5</v>
          </cell>
          <cell r="AD66">
            <v>5</v>
          </cell>
          <cell r="AE66">
            <v>5</v>
          </cell>
          <cell r="AF66">
            <v>5</v>
          </cell>
          <cell r="AG66">
            <v>5</v>
          </cell>
          <cell r="AH66">
            <v>5</v>
          </cell>
          <cell r="AI66">
            <v>5</v>
          </cell>
        </row>
        <row r="67">
          <cell r="B67">
            <v>7</v>
          </cell>
          <cell r="C67">
            <v>7</v>
          </cell>
          <cell r="D67">
            <v>7</v>
          </cell>
          <cell r="E67">
            <v>7</v>
          </cell>
          <cell r="F67">
            <v>7</v>
          </cell>
          <cell r="G67">
            <v>7</v>
          </cell>
          <cell r="H67">
            <v>7</v>
          </cell>
          <cell r="I67">
            <v>7</v>
          </cell>
          <cell r="J67">
            <v>7</v>
          </cell>
          <cell r="K67">
            <v>7</v>
          </cell>
          <cell r="L67">
            <v>7</v>
          </cell>
          <cell r="M67">
            <v>7</v>
          </cell>
          <cell r="N67">
            <v>7</v>
          </cell>
          <cell r="O67">
            <v>7</v>
          </cell>
          <cell r="P67">
            <v>7</v>
          </cell>
          <cell r="Q67">
            <v>7</v>
          </cell>
          <cell r="R67">
            <v>7</v>
          </cell>
          <cell r="S67">
            <v>5</v>
          </cell>
          <cell r="T67">
            <v>5</v>
          </cell>
          <cell r="U67">
            <v>5</v>
          </cell>
          <cell r="V67">
            <v>5</v>
          </cell>
          <cell r="W67">
            <v>5</v>
          </cell>
          <cell r="X67">
            <v>5</v>
          </cell>
          <cell r="Y67">
            <v>5</v>
          </cell>
          <cell r="Z67">
            <v>5</v>
          </cell>
          <cell r="AA67">
            <v>5</v>
          </cell>
          <cell r="AB67">
            <v>5</v>
          </cell>
          <cell r="AC67">
            <v>5</v>
          </cell>
          <cell r="AD67">
            <v>5</v>
          </cell>
          <cell r="AE67">
            <v>5</v>
          </cell>
          <cell r="AF67">
            <v>5</v>
          </cell>
          <cell r="AG67">
            <v>5</v>
          </cell>
          <cell r="AH67">
            <v>5</v>
          </cell>
          <cell r="AI67">
            <v>5</v>
          </cell>
        </row>
        <row r="68">
          <cell r="B68">
            <v>7</v>
          </cell>
          <cell r="C68">
            <v>7</v>
          </cell>
          <cell r="D68">
            <v>7</v>
          </cell>
          <cell r="E68">
            <v>7</v>
          </cell>
          <cell r="F68">
            <v>7</v>
          </cell>
          <cell r="G68">
            <v>7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7</v>
          </cell>
          <cell r="R68">
            <v>7</v>
          </cell>
          <cell r="S68">
            <v>5</v>
          </cell>
          <cell r="T68">
            <v>5</v>
          </cell>
          <cell r="U68">
            <v>5</v>
          </cell>
          <cell r="V68">
            <v>5</v>
          </cell>
          <cell r="W68">
            <v>5</v>
          </cell>
          <cell r="X68">
            <v>5</v>
          </cell>
          <cell r="Y68">
            <v>5</v>
          </cell>
          <cell r="Z68">
            <v>5</v>
          </cell>
          <cell r="AA68">
            <v>5</v>
          </cell>
          <cell r="AB68">
            <v>5</v>
          </cell>
          <cell r="AC68">
            <v>5</v>
          </cell>
          <cell r="AD68">
            <v>5</v>
          </cell>
          <cell r="AE68">
            <v>5</v>
          </cell>
          <cell r="AF68">
            <v>5</v>
          </cell>
          <cell r="AG68">
            <v>5</v>
          </cell>
          <cell r="AH68">
            <v>5</v>
          </cell>
          <cell r="AI68">
            <v>5</v>
          </cell>
        </row>
        <row r="69">
          <cell r="B69">
            <v>7</v>
          </cell>
          <cell r="C69">
            <v>7</v>
          </cell>
          <cell r="D69">
            <v>7</v>
          </cell>
          <cell r="E69">
            <v>7</v>
          </cell>
          <cell r="F69">
            <v>7</v>
          </cell>
          <cell r="G69">
            <v>7</v>
          </cell>
          <cell r="H69">
            <v>7</v>
          </cell>
          <cell r="I69">
            <v>7</v>
          </cell>
          <cell r="J69">
            <v>7</v>
          </cell>
          <cell r="K69">
            <v>7</v>
          </cell>
          <cell r="L69">
            <v>7</v>
          </cell>
          <cell r="M69">
            <v>7</v>
          </cell>
          <cell r="N69">
            <v>7</v>
          </cell>
          <cell r="O69">
            <v>7</v>
          </cell>
          <cell r="P69">
            <v>7</v>
          </cell>
          <cell r="Q69">
            <v>7</v>
          </cell>
          <cell r="R69">
            <v>7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5</v>
          </cell>
          <cell r="AB69">
            <v>5</v>
          </cell>
          <cell r="AC69">
            <v>5</v>
          </cell>
          <cell r="AD69">
            <v>5</v>
          </cell>
          <cell r="AE69">
            <v>5</v>
          </cell>
          <cell r="AF69">
            <v>5</v>
          </cell>
          <cell r="AG69">
            <v>5</v>
          </cell>
          <cell r="AH69">
            <v>5</v>
          </cell>
          <cell r="AI69">
            <v>5</v>
          </cell>
        </row>
        <row r="70">
          <cell r="B70">
            <v>7</v>
          </cell>
          <cell r="C70">
            <v>7</v>
          </cell>
          <cell r="D70">
            <v>7</v>
          </cell>
          <cell r="E70">
            <v>7</v>
          </cell>
          <cell r="F70">
            <v>7</v>
          </cell>
          <cell r="G70">
            <v>7</v>
          </cell>
          <cell r="H70">
            <v>7</v>
          </cell>
          <cell r="I70">
            <v>7</v>
          </cell>
          <cell r="J70">
            <v>7</v>
          </cell>
          <cell r="K70">
            <v>7</v>
          </cell>
          <cell r="L70">
            <v>7</v>
          </cell>
          <cell r="M70">
            <v>7</v>
          </cell>
          <cell r="N70">
            <v>7</v>
          </cell>
          <cell r="O70">
            <v>7</v>
          </cell>
          <cell r="P70">
            <v>7</v>
          </cell>
          <cell r="Q70">
            <v>7</v>
          </cell>
          <cell r="R70">
            <v>7</v>
          </cell>
          <cell r="S70">
            <v>5</v>
          </cell>
          <cell r="T70">
            <v>5</v>
          </cell>
          <cell r="U70">
            <v>5</v>
          </cell>
          <cell r="V70">
            <v>5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5</v>
          </cell>
          <cell r="AB70">
            <v>5</v>
          </cell>
          <cell r="AC70">
            <v>5</v>
          </cell>
          <cell r="AD70">
            <v>5</v>
          </cell>
          <cell r="AE70">
            <v>5</v>
          </cell>
          <cell r="AF70">
            <v>5</v>
          </cell>
          <cell r="AG70">
            <v>5</v>
          </cell>
          <cell r="AH70">
            <v>5</v>
          </cell>
          <cell r="AI70">
            <v>5</v>
          </cell>
        </row>
        <row r="71"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  <cell r="N71">
            <v>7</v>
          </cell>
          <cell r="O71">
            <v>7</v>
          </cell>
          <cell r="P71">
            <v>7</v>
          </cell>
          <cell r="Q71">
            <v>7</v>
          </cell>
          <cell r="R71">
            <v>7</v>
          </cell>
          <cell r="S71">
            <v>5</v>
          </cell>
          <cell r="T71">
            <v>5</v>
          </cell>
          <cell r="U71">
            <v>5</v>
          </cell>
          <cell r="V71">
            <v>5</v>
          </cell>
          <cell r="W71">
            <v>5</v>
          </cell>
          <cell r="X71">
            <v>5</v>
          </cell>
          <cell r="Y71">
            <v>5</v>
          </cell>
          <cell r="Z71">
            <v>5</v>
          </cell>
          <cell r="AA71">
            <v>5</v>
          </cell>
          <cell r="AB71">
            <v>5</v>
          </cell>
          <cell r="AC71">
            <v>5</v>
          </cell>
          <cell r="AD71">
            <v>5</v>
          </cell>
          <cell r="AE71">
            <v>5</v>
          </cell>
          <cell r="AF71">
            <v>5</v>
          </cell>
          <cell r="AG71">
            <v>5</v>
          </cell>
          <cell r="AH71">
            <v>5</v>
          </cell>
          <cell r="AI71">
            <v>5</v>
          </cell>
        </row>
        <row r="72">
          <cell r="B72">
            <v>7</v>
          </cell>
          <cell r="C72">
            <v>7</v>
          </cell>
          <cell r="D72">
            <v>7</v>
          </cell>
          <cell r="E72">
            <v>7</v>
          </cell>
          <cell r="F72">
            <v>7</v>
          </cell>
          <cell r="G72">
            <v>7</v>
          </cell>
          <cell r="H72">
            <v>7</v>
          </cell>
          <cell r="I72">
            <v>7</v>
          </cell>
          <cell r="J72">
            <v>7</v>
          </cell>
          <cell r="K72">
            <v>7</v>
          </cell>
          <cell r="L72">
            <v>7</v>
          </cell>
          <cell r="M72">
            <v>7</v>
          </cell>
          <cell r="N72">
            <v>7</v>
          </cell>
          <cell r="O72">
            <v>7</v>
          </cell>
          <cell r="P72">
            <v>7</v>
          </cell>
          <cell r="Q72">
            <v>7</v>
          </cell>
          <cell r="R72">
            <v>7</v>
          </cell>
          <cell r="S72">
            <v>5</v>
          </cell>
          <cell r="T72">
            <v>5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5</v>
          </cell>
          <cell r="Z72">
            <v>5</v>
          </cell>
          <cell r="AA72">
            <v>5</v>
          </cell>
          <cell r="AB72">
            <v>5</v>
          </cell>
          <cell r="AC72">
            <v>5</v>
          </cell>
          <cell r="AD72">
            <v>5</v>
          </cell>
          <cell r="AE72">
            <v>5</v>
          </cell>
          <cell r="AF72">
            <v>5</v>
          </cell>
          <cell r="AG72">
            <v>5</v>
          </cell>
          <cell r="AH72">
            <v>5</v>
          </cell>
          <cell r="AI72">
            <v>5</v>
          </cell>
        </row>
        <row r="73">
          <cell r="B73">
            <v>7</v>
          </cell>
          <cell r="C73">
            <v>7</v>
          </cell>
          <cell r="D73">
            <v>7</v>
          </cell>
          <cell r="E73">
            <v>7</v>
          </cell>
          <cell r="F73">
            <v>7</v>
          </cell>
          <cell r="G73">
            <v>7</v>
          </cell>
          <cell r="H73">
            <v>7</v>
          </cell>
          <cell r="I73">
            <v>7</v>
          </cell>
          <cell r="J73">
            <v>7</v>
          </cell>
          <cell r="K73">
            <v>7</v>
          </cell>
          <cell r="L73">
            <v>7</v>
          </cell>
          <cell r="M73">
            <v>7</v>
          </cell>
          <cell r="N73">
            <v>7</v>
          </cell>
          <cell r="O73">
            <v>7</v>
          </cell>
          <cell r="P73">
            <v>7</v>
          </cell>
          <cell r="Q73">
            <v>7</v>
          </cell>
          <cell r="R73">
            <v>7</v>
          </cell>
          <cell r="S73">
            <v>5</v>
          </cell>
          <cell r="T73">
            <v>5</v>
          </cell>
          <cell r="U73">
            <v>5</v>
          </cell>
          <cell r="V73">
            <v>5</v>
          </cell>
          <cell r="W73">
            <v>5</v>
          </cell>
          <cell r="X73">
            <v>5</v>
          </cell>
          <cell r="Y73">
            <v>5</v>
          </cell>
          <cell r="Z73">
            <v>5</v>
          </cell>
          <cell r="AA73">
            <v>5</v>
          </cell>
          <cell r="AB73">
            <v>5</v>
          </cell>
          <cell r="AC73">
            <v>5</v>
          </cell>
          <cell r="AD73">
            <v>5</v>
          </cell>
          <cell r="AE73">
            <v>5</v>
          </cell>
          <cell r="AF73">
            <v>5</v>
          </cell>
          <cell r="AG73">
            <v>5</v>
          </cell>
          <cell r="AH73">
            <v>5</v>
          </cell>
          <cell r="AI73">
            <v>5</v>
          </cell>
        </row>
        <row r="74">
          <cell r="B74">
            <v>7</v>
          </cell>
          <cell r="C74">
            <v>7</v>
          </cell>
          <cell r="D74">
            <v>7</v>
          </cell>
          <cell r="E74">
            <v>7</v>
          </cell>
          <cell r="F74">
            <v>7</v>
          </cell>
          <cell r="G74">
            <v>7</v>
          </cell>
          <cell r="H74">
            <v>7</v>
          </cell>
          <cell r="I74">
            <v>7</v>
          </cell>
          <cell r="J74">
            <v>7</v>
          </cell>
          <cell r="K74">
            <v>7</v>
          </cell>
          <cell r="L74">
            <v>7</v>
          </cell>
          <cell r="M74">
            <v>7</v>
          </cell>
          <cell r="N74">
            <v>7</v>
          </cell>
          <cell r="O74">
            <v>7</v>
          </cell>
          <cell r="P74">
            <v>7</v>
          </cell>
          <cell r="Q74">
            <v>7</v>
          </cell>
          <cell r="R74">
            <v>7</v>
          </cell>
          <cell r="S74">
            <v>5</v>
          </cell>
          <cell r="T74">
            <v>5</v>
          </cell>
          <cell r="U74">
            <v>5</v>
          </cell>
          <cell r="V74">
            <v>5</v>
          </cell>
          <cell r="W74">
            <v>5</v>
          </cell>
          <cell r="X74">
            <v>5</v>
          </cell>
          <cell r="Y74">
            <v>5</v>
          </cell>
          <cell r="Z74">
            <v>5</v>
          </cell>
          <cell r="AA74">
            <v>5</v>
          </cell>
          <cell r="AB74">
            <v>5</v>
          </cell>
          <cell r="AC74">
            <v>5</v>
          </cell>
          <cell r="AD74">
            <v>5</v>
          </cell>
          <cell r="AE74">
            <v>5</v>
          </cell>
          <cell r="AF74">
            <v>5</v>
          </cell>
          <cell r="AG74">
            <v>5</v>
          </cell>
          <cell r="AH74">
            <v>5</v>
          </cell>
          <cell r="AI74">
            <v>5</v>
          </cell>
        </row>
        <row r="75">
          <cell r="B75">
            <v>7</v>
          </cell>
          <cell r="C75">
            <v>7</v>
          </cell>
          <cell r="D75">
            <v>7</v>
          </cell>
          <cell r="E75">
            <v>7</v>
          </cell>
          <cell r="F75">
            <v>7</v>
          </cell>
          <cell r="G75">
            <v>7</v>
          </cell>
          <cell r="H75">
            <v>7</v>
          </cell>
          <cell r="I75">
            <v>7</v>
          </cell>
          <cell r="J75">
            <v>7</v>
          </cell>
          <cell r="K75">
            <v>7</v>
          </cell>
          <cell r="L75">
            <v>7</v>
          </cell>
          <cell r="M75">
            <v>7</v>
          </cell>
          <cell r="N75">
            <v>7</v>
          </cell>
          <cell r="O75">
            <v>7</v>
          </cell>
          <cell r="P75">
            <v>7</v>
          </cell>
          <cell r="Q75">
            <v>7</v>
          </cell>
          <cell r="R75">
            <v>7</v>
          </cell>
          <cell r="S75">
            <v>5</v>
          </cell>
          <cell r="T75">
            <v>5</v>
          </cell>
          <cell r="U75">
            <v>5</v>
          </cell>
          <cell r="V75">
            <v>5</v>
          </cell>
          <cell r="W75">
            <v>5</v>
          </cell>
          <cell r="X75">
            <v>5</v>
          </cell>
          <cell r="Y75">
            <v>5</v>
          </cell>
          <cell r="Z75">
            <v>5</v>
          </cell>
          <cell r="AA75">
            <v>5</v>
          </cell>
          <cell r="AB75">
            <v>5</v>
          </cell>
          <cell r="AC75">
            <v>5</v>
          </cell>
          <cell r="AD75">
            <v>5</v>
          </cell>
          <cell r="AE75">
            <v>5</v>
          </cell>
          <cell r="AF75">
            <v>5</v>
          </cell>
          <cell r="AG75">
            <v>5</v>
          </cell>
          <cell r="AH75">
            <v>5</v>
          </cell>
          <cell r="AI75">
            <v>5</v>
          </cell>
        </row>
        <row r="76">
          <cell r="B76">
            <v>7</v>
          </cell>
          <cell r="C76">
            <v>7</v>
          </cell>
          <cell r="D76">
            <v>7</v>
          </cell>
          <cell r="E76">
            <v>7</v>
          </cell>
          <cell r="F76">
            <v>7</v>
          </cell>
          <cell r="G76">
            <v>7</v>
          </cell>
          <cell r="H76">
            <v>7</v>
          </cell>
          <cell r="I76">
            <v>7</v>
          </cell>
          <cell r="J76">
            <v>7</v>
          </cell>
          <cell r="K76">
            <v>7</v>
          </cell>
          <cell r="L76">
            <v>7</v>
          </cell>
          <cell r="M76">
            <v>7</v>
          </cell>
          <cell r="N76">
            <v>7</v>
          </cell>
          <cell r="O76">
            <v>7</v>
          </cell>
          <cell r="P76">
            <v>7</v>
          </cell>
          <cell r="Q76">
            <v>7</v>
          </cell>
          <cell r="R76">
            <v>7</v>
          </cell>
          <cell r="S76">
            <v>5</v>
          </cell>
          <cell r="T76">
            <v>5</v>
          </cell>
          <cell r="U76">
            <v>5</v>
          </cell>
          <cell r="V76">
            <v>5</v>
          </cell>
          <cell r="W76">
            <v>5</v>
          </cell>
          <cell r="X76">
            <v>5</v>
          </cell>
          <cell r="Y76">
            <v>5</v>
          </cell>
          <cell r="Z76">
            <v>5</v>
          </cell>
          <cell r="AA76">
            <v>5</v>
          </cell>
          <cell r="AB76">
            <v>5</v>
          </cell>
          <cell r="AC76">
            <v>5</v>
          </cell>
          <cell r="AD76">
            <v>5</v>
          </cell>
          <cell r="AE76">
            <v>5</v>
          </cell>
          <cell r="AF76">
            <v>5</v>
          </cell>
          <cell r="AG76">
            <v>5</v>
          </cell>
          <cell r="AH76">
            <v>5</v>
          </cell>
          <cell r="AI76">
            <v>5</v>
          </cell>
        </row>
        <row r="77">
          <cell r="B77">
            <v>7</v>
          </cell>
          <cell r="C77">
            <v>7</v>
          </cell>
          <cell r="D77">
            <v>7</v>
          </cell>
          <cell r="E77">
            <v>7</v>
          </cell>
          <cell r="F77">
            <v>7</v>
          </cell>
          <cell r="G77">
            <v>7</v>
          </cell>
          <cell r="H77">
            <v>7</v>
          </cell>
          <cell r="I77">
            <v>7</v>
          </cell>
          <cell r="J77">
            <v>7</v>
          </cell>
          <cell r="K77">
            <v>7</v>
          </cell>
          <cell r="L77">
            <v>7</v>
          </cell>
          <cell r="M77">
            <v>7</v>
          </cell>
          <cell r="N77">
            <v>7</v>
          </cell>
          <cell r="O77">
            <v>7</v>
          </cell>
          <cell r="P77">
            <v>7</v>
          </cell>
          <cell r="Q77">
            <v>7</v>
          </cell>
          <cell r="R77">
            <v>7</v>
          </cell>
          <cell r="S77">
            <v>5</v>
          </cell>
          <cell r="T77">
            <v>5</v>
          </cell>
          <cell r="U77">
            <v>5</v>
          </cell>
          <cell r="V77">
            <v>5</v>
          </cell>
          <cell r="W77">
            <v>5</v>
          </cell>
          <cell r="X77">
            <v>5</v>
          </cell>
          <cell r="Y77">
            <v>5</v>
          </cell>
          <cell r="Z77">
            <v>5</v>
          </cell>
          <cell r="AA77">
            <v>5</v>
          </cell>
          <cell r="AB77">
            <v>5</v>
          </cell>
          <cell r="AC77">
            <v>5</v>
          </cell>
          <cell r="AD77">
            <v>5</v>
          </cell>
          <cell r="AE77">
            <v>5</v>
          </cell>
          <cell r="AF77">
            <v>5</v>
          </cell>
          <cell r="AG77">
            <v>5</v>
          </cell>
          <cell r="AH77">
            <v>5</v>
          </cell>
          <cell r="AI77">
            <v>5</v>
          </cell>
        </row>
        <row r="78">
          <cell r="B78">
            <v>7</v>
          </cell>
          <cell r="C78">
            <v>7</v>
          </cell>
          <cell r="D78">
            <v>7</v>
          </cell>
          <cell r="E78">
            <v>7</v>
          </cell>
          <cell r="F78">
            <v>7</v>
          </cell>
          <cell r="G78">
            <v>7</v>
          </cell>
          <cell r="H78">
            <v>7</v>
          </cell>
          <cell r="I78">
            <v>7</v>
          </cell>
          <cell r="J78">
            <v>7</v>
          </cell>
          <cell r="K78">
            <v>7</v>
          </cell>
          <cell r="L78">
            <v>7</v>
          </cell>
          <cell r="M78">
            <v>7</v>
          </cell>
          <cell r="N78">
            <v>7</v>
          </cell>
          <cell r="O78">
            <v>7</v>
          </cell>
          <cell r="P78">
            <v>7</v>
          </cell>
          <cell r="Q78">
            <v>7</v>
          </cell>
          <cell r="R78">
            <v>7</v>
          </cell>
          <cell r="S78">
            <v>5</v>
          </cell>
          <cell r="T78">
            <v>5</v>
          </cell>
          <cell r="U78">
            <v>5</v>
          </cell>
          <cell r="V78">
            <v>5</v>
          </cell>
          <cell r="W78">
            <v>5</v>
          </cell>
          <cell r="X78">
            <v>5</v>
          </cell>
          <cell r="Y78">
            <v>5</v>
          </cell>
          <cell r="Z78">
            <v>5</v>
          </cell>
          <cell r="AA78">
            <v>5</v>
          </cell>
          <cell r="AB78">
            <v>5</v>
          </cell>
          <cell r="AC78">
            <v>5</v>
          </cell>
          <cell r="AD78">
            <v>5</v>
          </cell>
          <cell r="AE78">
            <v>5</v>
          </cell>
          <cell r="AF78">
            <v>5</v>
          </cell>
          <cell r="AG78">
            <v>5</v>
          </cell>
          <cell r="AH78">
            <v>5</v>
          </cell>
          <cell r="AI78">
            <v>5</v>
          </cell>
        </row>
        <row r="79">
          <cell r="B79">
            <v>7</v>
          </cell>
          <cell r="C79">
            <v>7</v>
          </cell>
          <cell r="D79">
            <v>7</v>
          </cell>
          <cell r="E79">
            <v>7</v>
          </cell>
          <cell r="F79">
            <v>7</v>
          </cell>
          <cell r="G79">
            <v>7</v>
          </cell>
          <cell r="H79">
            <v>7</v>
          </cell>
          <cell r="I79">
            <v>7</v>
          </cell>
          <cell r="J79">
            <v>7</v>
          </cell>
          <cell r="K79">
            <v>7</v>
          </cell>
          <cell r="L79">
            <v>7</v>
          </cell>
          <cell r="M79">
            <v>7</v>
          </cell>
          <cell r="N79">
            <v>7</v>
          </cell>
          <cell r="O79">
            <v>7</v>
          </cell>
          <cell r="P79">
            <v>7</v>
          </cell>
          <cell r="Q79">
            <v>7</v>
          </cell>
          <cell r="R79">
            <v>7</v>
          </cell>
          <cell r="S79">
            <v>5</v>
          </cell>
          <cell r="T79">
            <v>5</v>
          </cell>
          <cell r="U79">
            <v>5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5</v>
          </cell>
          <cell r="AA79">
            <v>5</v>
          </cell>
          <cell r="AB79">
            <v>5</v>
          </cell>
          <cell r="AC79">
            <v>5</v>
          </cell>
          <cell r="AD79">
            <v>5</v>
          </cell>
          <cell r="AE79">
            <v>5</v>
          </cell>
          <cell r="AF79">
            <v>5</v>
          </cell>
          <cell r="AG79">
            <v>5</v>
          </cell>
          <cell r="AH79">
            <v>5</v>
          </cell>
          <cell r="AI79">
            <v>5</v>
          </cell>
        </row>
        <row r="80">
          <cell r="B80">
            <v>7</v>
          </cell>
          <cell r="C80">
            <v>7</v>
          </cell>
          <cell r="D80">
            <v>7</v>
          </cell>
          <cell r="E80">
            <v>7</v>
          </cell>
          <cell r="F80">
            <v>7</v>
          </cell>
          <cell r="G80">
            <v>7</v>
          </cell>
          <cell r="H80">
            <v>7</v>
          </cell>
          <cell r="I80">
            <v>7</v>
          </cell>
          <cell r="J80">
            <v>7</v>
          </cell>
          <cell r="K80">
            <v>7</v>
          </cell>
          <cell r="L80">
            <v>7</v>
          </cell>
          <cell r="M80">
            <v>7</v>
          </cell>
          <cell r="N80">
            <v>7</v>
          </cell>
          <cell r="O80">
            <v>7</v>
          </cell>
          <cell r="P80">
            <v>7</v>
          </cell>
          <cell r="Q80">
            <v>7</v>
          </cell>
          <cell r="R80">
            <v>7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  <cell r="AA80">
            <v>5</v>
          </cell>
          <cell r="AB80">
            <v>5</v>
          </cell>
          <cell r="AC80">
            <v>5</v>
          </cell>
          <cell r="AD80">
            <v>5</v>
          </cell>
          <cell r="AE80">
            <v>5</v>
          </cell>
          <cell r="AF80">
            <v>5</v>
          </cell>
          <cell r="AG80">
            <v>5</v>
          </cell>
          <cell r="AH80">
            <v>5</v>
          </cell>
          <cell r="AI80">
            <v>5</v>
          </cell>
        </row>
        <row r="81">
          <cell r="B81">
            <v>7</v>
          </cell>
          <cell r="C81">
            <v>7</v>
          </cell>
          <cell r="D81">
            <v>7</v>
          </cell>
          <cell r="E81">
            <v>7</v>
          </cell>
          <cell r="F81">
            <v>7</v>
          </cell>
          <cell r="G81">
            <v>7</v>
          </cell>
          <cell r="H81">
            <v>7</v>
          </cell>
          <cell r="I81">
            <v>7</v>
          </cell>
          <cell r="J81">
            <v>7</v>
          </cell>
          <cell r="K81">
            <v>7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  <cell r="R81">
            <v>7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  <cell r="AA81">
            <v>5</v>
          </cell>
          <cell r="AB81">
            <v>5</v>
          </cell>
          <cell r="AC81">
            <v>5</v>
          </cell>
          <cell r="AD81">
            <v>5</v>
          </cell>
          <cell r="AE81">
            <v>5</v>
          </cell>
          <cell r="AF81">
            <v>5</v>
          </cell>
          <cell r="AG81">
            <v>5</v>
          </cell>
          <cell r="AH81">
            <v>5</v>
          </cell>
          <cell r="AI81">
            <v>5</v>
          </cell>
        </row>
        <row r="82">
          <cell r="B82">
            <v>7</v>
          </cell>
          <cell r="C82">
            <v>7</v>
          </cell>
          <cell r="D82">
            <v>7</v>
          </cell>
          <cell r="E82">
            <v>7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  <cell r="Q82">
            <v>7</v>
          </cell>
          <cell r="R82">
            <v>7</v>
          </cell>
          <cell r="S82">
            <v>5</v>
          </cell>
          <cell r="T82">
            <v>5</v>
          </cell>
          <cell r="U82">
            <v>5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5</v>
          </cell>
          <cell r="AA82">
            <v>5</v>
          </cell>
          <cell r="AB82">
            <v>5</v>
          </cell>
          <cell r="AC82">
            <v>5</v>
          </cell>
          <cell r="AD82">
            <v>5</v>
          </cell>
          <cell r="AE82">
            <v>5</v>
          </cell>
          <cell r="AF82">
            <v>5</v>
          </cell>
          <cell r="AG82">
            <v>5</v>
          </cell>
          <cell r="AH82">
            <v>5</v>
          </cell>
          <cell r="AI82">
            <v>5</v>
          </cell>
        </row>
        <row r="83">
          <cell r="B83">
            <v>7</v>
          </cell>
          <cell r="C83">
            <v>7</v>
          </cell>
          <cell r="D83">
            <v>7</v>
          </cell>
          <cell r="E83">
            <v>7</v>
          </cell>
          <cell r="F83">
            <v>7</v>
          </cell>
          <cell r="G83">
            <v>7</v>
          </cell>
          <cell r="H83">
            <v>7</v>
          </cell>
          <cell r="I83">
            <v>7</v>
          </cell>
          <cell r="J83">
            <v>7</v>
          </cell>
          <cell r="K83">
            <v>7</v>
          </cell>
          <cell r="L83">
            <v>7</v>
          </cell>
          <cell r="M83">
            <v>7</v>
          </cell>
          <cell r="N83">
            <v>7</v>
          </cell>
          <cell r="O83">
            <v>7</v>
          </cell>
          <cell r="P83">
            <v>7</v>
          </cell>
          <cell r="Q83">
            <v>7</v>
          </cell>
          <cell r="R83">
            <v>7</v>
          </cell>
          <cell r="S83">
            <v>5</v>
          </cell>
          <cell r="T83">
            <v>5</v>
          </cell>
          <cell r="U83">
            <v>5</v>
          </cell>
          <cell r="V83">
            <v>5</v>
          </cell>
          <cell r="W83">
            <v>5</v>
          </cell>
          <cell r="X83">
            <v>5</v>
          </cell>
          <cell r="Y83">
            <v>5</v>
          </cell>
          <cell r="Z83">
            <v>5</v>
          </cell>
          <cell r="AA83">
            <v>5</v>
          </cell>
          <cell r="AB83">
            <v>5</v>
          </cell>
          <cell r="AC83">
            <v>5</v>
          </cell>
          <cell r="AD83">
            <v>5</v>
          </cell>
          <cell r="AE83">
            <v>5</v>
          </cell>
          <cell r="AF83">
            <v>5</v>
          </cell>
          <cell r="AG83">
            <v>5</v>
          </cell>
          <cell r="AH83">
            <v>5</v>
          </cell>
          <cell r="AI83">
            <v>5</v>
          </cell>
        </row>
        <row r="84">
          <cell r="B84">
            <v>7</v>
          </cell>
          <cell r="C84">
            <v>7</v>
          </cell>
          <cell r="D84">
            <v>7</v>
          </cell>
          <cell r="E84">
            <v>7</v>
          </cell>
          <cell r="F84">
            <v>7</v>
          </cell>
          <cell r="G84">
            <v>7</v>
          </cell>
          <cell r="H84">
            <v>7</v>
          </cell>
          <cell r="I84">
            <v>7</v>
          </cell>
          <cell r="J84">
            <v>7</v>
          </cell>
          <cell r="K84">
            <v>7</v>
          </cell>
          <cell r="L84">
            <v>7</v>
          </cell>
          <cell r="M84">
            <v>7</v>
          </cell>
          <cell r="N84">
            <v>7</v>
          </cell>
          <cell r="O84">
            <v>7</v>
          </cell>
          <cell r="P84">
            <v>7</v>
          </cell>
          <cell r="Q84">
            <v>7</v>
          </cell>
          <cell r="R84">
            <v>7</v>
          </cell>
          <cell r="S84">
            <v>5</v>
          </cell>
          <cell r="T84">
            <v>5</v>
          </cell>
          <cell r="U84">
            <v>5</v>
          </cell>
          <cell r="V84">
            <v>5</v>
          </cell>
          <cell r="W84">
            <v>5</v>
          </cell>
          <cell r="X84">
            <v>5</v>
          </cell>
          <cell r="Y84">
            <v>5</v>
          </cell>
          <cell r="Z84">
            <v>5</v>
          </cell>
          <cell r="AA84">
            <v>5</v>
          </cell>
          <cell r="AB84">
            <v>5</v>
          </cell>
          <cell r="AC84">
            <v>5</v>
          </cell>
          <cell r="AD84">
            <v>5</v>
          </cell>
          <cell r="AE84">
            <v>5</v>
          </cell>
          <cell r="AF84">
            <v>5</v>
          </cell>
          <cell r="AG84">
            <v>5</v>
          </cell>
          <cell r="AH84">
            <v>5</v>
          </cell>
          <cell r="AI84">
            <v>5</v>
          </cell>
        </row>
        <row r="85">
          <cell r="B85">
            <v>7</v>
          </cell>
          <cell r="C85">
            <v>7</v>
          </cell>
          <cell r="D85">
            <v>7</v>
          </cell>
          <cell r="E85">
            <v>7</v>
          </cell>
          <cell r="F85">
            <v>7</v>
          </cell>
          <cell r="G85">
            <v>7</v>
          </cell>
          <cell r="H85">
            <v>7</v>
          </cell>
          <cell r="I85">
            <v>7</v>
          </cell>
          <cell r="J85">
            <v>7</v>
          </cell>
          <cell r="K85">
            <v>7</v>
          </cell>
          <cell r="L85">
            <v>7</v>
          </cell>
          <cell r="M85">
            <v>7</v>
          </cell>
          <cell r="N85">
            <v>7</v>
          </cell>
          <cell r="O85">
            <v>7</v>
          </cell>
          <cell r="P85">
            <v>7</v>
          </cell>
          <cell r="Q85">
            <v>7</v>
          </cell>
          <cell r="R85">
            <v>7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C85">
            <v>5</v>
          </cell>
          <cell r="AD85">
            <v>5</v>
          </cell>
          <cell r="AE85">
            <v>5</v>
          </cell>
          <cell r="AF85">
            <v>5</v>
          </cell>
          <cell r="AG85">
            <v>5</v>
          </cell>
          <cell r="AH85">
            <v>5</v>
          </cell>
          <cell r="AI85">
            <v>5</v>
          </cell>
        </row>
        <row r="86">
          <cell r="B86">
            <v>7</v>
          </cell>
          <cell r="C86">
            <v>7</v>
          </cell>
          <cell r="D86">
            <v>7</v>
          </cell>
          <cell r="E86">
            <v>7</v>
          </cell>
          <cell r="F86">
            <v>7</v>
          </cell>
          <cell r="G86">
            <v>7</v>
          </cell>
          <cell r="H86">
            <v>7</v>
          </cell>
          <cell r="I86">
            <v>7</v>
          </cell>
          <cell r="J86">
            <v>7</v>
          </cell>
          <cell r="K86">
            <v>7</v>
          </cell>
          <cell r="L86">
            <v>7</v>
          </cell>
          <cell r="M86">
            <v>7</v>
          </cell>
          <cell r="N86">
            <v>7</v>
          </cell>
          <cell r="O86">
            <v>7</v>
          </cell>
          <cell r="P86">
            <v>7</v>
          </cell>
          <cell r="Q86">
            <v>7</v>
          </cell>
          <cell r="R86">
            <v>7</v>
          </cell>
          <cell r="S86">
            <v>5</v>
          </cell>
          <cell r="T86">
            <v>5</v>
          </cell>
          <cell r="U86">
            <v>5</v>
          </cell>
          <cell r="V86">
            <v>5</v>
          </cell>
          <cell r="W86">
            <v>5</v>
          </cell>
          <cell r="X86">
            <v>5</v>
          </cell>
          <cell r="Y86">
            <v>5</v>
          </cell>
          <cell r="Z86">
            <v>5</v>
          </cell>
          <cell r="AA86">
            <v>5</v>
          </cell>
          <cell r="AB86">
            <v>5</v>
          </cell>
          <cell r="AC86">
            <v>5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5</v>
          </cell>
          <cell r="AI86">
            <v>5</v>
          </cell>
        </row>
        <row r="316">
          <cell r="J316">
            <v>7</v>
          </cell>
          <cell r="K316">
            <v>7</v>
          </cell>
          <cell r="L316">
            <v>7</v>
          </cell>
          <cell r="M316">
            <v>7</v>
          </cell>
        </row>
        <row r="317">
          <cell r="J317">
            <v>7</v>
          </cell>
          <cell r="K317">
            <v>7</v>
          </cell>
          <cell r="L317">
            <v>7</v>
          </cell>
          <cell r="M317">
            <v>7</v>
          </cell>
        </row>
      </sheetData>
      <sheetData sheetId="15">
        <row r="2">
          <cell r="B2">
            <v>-0.18449197709560394</v>
          </cell>
          <cell r="C2">
            <v>0</v>
          </cell>
        </row>
        <row r="3">
          <cell r="B3">
            <v>0</v>
          </cell>
          <cell r="C3">
            <v>3.213364839553833</v>
          </cell>
        </row>
        <row r="4">
          <cell r="B4">
            <v>0</v>
          </cell>
          <cell r="C4">
            <v>3.1979451179504395</v>
          </cell>
        </row>
        <row r="5">
          <cell r="B5">
            <v>0</v>
          </cell>
          <cell r="C5">
            <v>3.1825253963470459</v>
          </cell>
        </row>
        <row r="6">
          <cell r="B6">
            <v>0</v>
          </cell>
          <cell r="C6">
            <v>3.1362662315368652</v>
          </cell>
        </row>
        <row r="7">
          <cell r="B7">
            <v>0</v>
          </cell>
          <cell r="C7">
            <v>3.0900073051452637</v>
          </cell>
        </row>
        <row r="8">
          <cell r="B8">
            <v>0</v>
          </cell>
          <cell r="C8">
            <v>3.0745875835418701</v>
          </cell>
        </row>
        <row r="9">
          <cell r="B9">
            <v>0</v>
          </cell>
          <cell r="C9">
            <v>3.043748140335083</v>
          </cell>
        </row>
        <row r="10">
          <cell r="B10">
            <v>0</v>
          </cell>
          <cell r="C10">
            <v>2.9974889755249023</v>
          </cell>
        </row>
        <row r="11">
          <cell r="B11">
            <v>0</v>
          </cell>
          <cell r="C11">
            <v>2.9512300491333008</v>
          </cell>
        </row>
        <row r="12">
          <cell r="B12">
            <v>0</v>
          </cell>
          <cell r="C12">
            <v>2.9358103275299072</v>
          </cell>
        </row>
        <row r="13">
          <cell r="B13">
            <v>0</v>
          </cell>
          <cell r="C13">
            <v>2.9203906059265137</v>
          </cell>
        </row>
        <row r="14">
          <cell r="B14">
            <v>0</v>
          </cell>
          <cell r="C14">
            <v>2.9049708843231201</v>
          </cell>
        </row>
        <row r="15">
          <cell r="B15">
            <v>0</v>
          </cell>
          <cell r="C15">
            <v>2.8587117195129395</v>
          </cell>
        </row>
        <row r="16">
          <cell r="B16">
            <v>0</v>
          </cell>
          <cell r="C16">
            <v>2.8432919979095459</v>
          </cell>
        </row>
        <row r="17">
          <cell r="B17">
            <v>0</v>
          </cell>
          <cell r="C17">
            <v>2.8278729915618896</v>
          </cell>
        </row>
        <row r="18">
          <cell r="B18">
            <v>0</v>
          </cell>
          <cell r="C18">
            <v>2.8124527931213379</v>
          </cell>
        </row>
        <row r="19">
          <cell r="B19">
            <v>0</v>
          </cell>
          <cell r="C19">
            <v>2.7970330715179443</v>
          </cell>
        </row>
        <row r="20">
          <cell r="B20">
            <v>0</v>
          </cell>
          <cell r="C20">
            <v>2.7353541851043701</v>
          </cell>
        </row>
        <row r="21">
          <cell r="B21">
            <v>0</v>
          </cell>
          <cell r="C21">
            <v>2.7045149803161621</v>
          </cell>
        </row>
        <row r="22">
          <cell r="B22">
            <v>0</v>
          </cell>
          <cell r="C22">
            <v>2.673675537109375</v>
          </cell>
        </row>
        <row r="23">
          <cell r="B23">
            <v>0</v>
          </cell>
          <cell r="C23">
            <v>2.6428360939025879</v>
          </cell>
        </row>
        <row r="24">
          <cell r="B24">
            <v>0</v>
          </cell>
          <cell r="C24">
            <v>2.5811572074890137</v>
          </cell>
        </row>
        <row r="25">
          <cell r="B25">
            <v>0</v>
          </cell>
          <cell r="C25">
            <v>2.504058837890625</v>
          </cell>
        </row>
        <row r="26">
          <cell r="B26">
            <v>0</v>
          </cell>
          <cell r="C26">
            <v>2.4577996730804443</v>
          </cell>
        </row>
        <row r="27">
          <cell r="B27">
            <v>0</v>
          </cell>
          <cell r="C27">
            <v>2.3807013034820557</v>
          </cell>
        </row>
        <row r="28">
          <cell r="B28">
            <v>0</v>
          </cell>
          <cell r="C28">
            <v>2.3498618602752686</v>
          </cell>
        </row>
        <row r="29">
          <cell r="B29">
            <v>0</v>
          </cell>
          <cell r="C29">
            <v>2.3190224170684814</v>
          </cell>
        </row>
        <row r="30">
          <cell r="B30">
            <v>0</v>
          </cell>
          <cell r="C30">
            <v>2.303602933883667</v>
          </cell>
        </row>
        <row r="31">
          <cell r="B31">
            <v>0</v>
          </cell>
          <cell r="C31">
            <v>2.2727639675140381</v>
          </cell>
        </row>
        <row r="32">
          <cell r="B32">
            <v>0</v>
          </cell>
          <cell r="C32">
            <v>2.2419240474700928</v>
          </cell>
        </row>
        <row r="33">
          <cell r="B33">
            <v>0</v>
          </cell>
          <cell r="C33">
            <v>2.2110850811004639</v>
          </cell>
        </row>
        <row r="34">
          <cell r="B34">
            <v>0</v>
          </cell>
          <cell r="C34">
            <v>2.1802451610565186</v>
          </cell>
        </row>
        <row r="35">
          <cell r="B35">
            <v>0</v>
          </cell>
          <cell r="C35">
            <v>2.1339867115020752</v>
          </cell>
        </row>
        <row r="36">
          <cell r="B36">
            <v>0</v>
          </cell>
          <cell r="C36">
            <v>2.1185665130615234</v>
          </cell>
        </row>
        <row r="37">
          <cell r="B37">
            <v>0</v>
          </cell>
          <cell r="C37">
            <v>2.0877270698547363</v>
          </cell>
        </row>
        <row r="38">
          <cell r="B38">
            <v>0</v>
          </cell>
          <cell r="C38">
            <v>2.072307825088501</v>
          </cell>
        </row>
        <row r="39">
          <cell r="B39">
            <v>0</v>
          </cell>
          <cell r="C39">
            <v>2.0414681434631348</v>
          </cell>
        </row>
        <row r="40">
          <cell r="B40">
            <v>0</v>
          </cell>
          <cell r="C40">
            <v>1.964369535446167</v>
          </cell>
        </row>
        <row r="41">
          <cell r="B41">
            <v>0</v>
          </cell>
          <cell r="C41">
            <v>1.8872710466384888</v>
          </cell>
        </row>
        <row r="42">
          <cell r="B42">
            <v>0</v>
          </cell>
          <cell r="C42">
            <v>1.8255922794342041</v>
          </cell>
        </row>
        <row r="43">
          <cell r="B43">
            <v>0</v>
          </cell>
          <cell r="C43">
            <v>1.779333233833313</v>
          </cell>
        </row>
        <row r="44">
          <cell r="B44">
            <v>0</v>
          </cell>
          <cell r="C44">
            <v>1.7176549434661865</v>
          </cell>
        </row>
        <row r="45">
          <cell r="B45">
            <v>0</v>
          </cell>
          <cell r="C45">
            <v>1.6713954210281372</v>
          </cell>
        </row>
        <row r="46">
          <cell r="B46">
            <v>0</v>
          </cell>
          <cell r="C46">
            <v>1.6559761762619019</v>
          </cell>
        </row>
        <row r="47">
          <cell r="B47">
            <v>0</v>
          </cell>
          <cell r="C47">
            <v>1.5788776874542236</v>
          </cell>
        </row>
        <row r="48">
          <cell r="B48">
            <v>0</v>
          </cell>
          <cell r="C48">
            <v>1.4555196762084961</v>
          </cell>
        </row>
        <row r="49">
          <cell r="B49">
            <v>0</v>
          </cell>
          <cell r="C49">
            <v>1.409260630607605</v>
          </cell>
        </row>
        <row r="50">
          <cell r="B50">
            <v>0</v>
          </cell>
          <cell r="C50">
            <v>1.3630014657974243</v>
          </cell>
        </row>
        <row r="51">
          <cell r="B51">
            <v>0</v>
          </cell>
          <cell r="C51">
            <v>1.3013231754302979</v>
          </cell>
        </row>
        <row r="52">
          <cell r="B52">
            <v>0</v>
          </cell>
          <cell r="C52">
            <v>1.2704833745956421</v>
          </cell>
        </row>
        <row r="53">
          <cell r="B53">
            <v>0</v>
          </cell>
          <cell r="C53">
            <v>1.2396444082260132</v>
          </cell>
        </row>
        <row r="54">
          <cell r="B54">
            <v>0</v>
          </cell>
          <cell r="C54">
            <v>1.1933848857879639</v>
          </cell>
        </row>
        <row r="55">
          <cell r="B55">
            <v>0</v>
          </cell>
          <cell r="C55">
            <v>1.1779651641845703</v>
          </cell>
        </row>
        <row r="56">
          <cell r="B56">
            <v>0</v>
          </cell>
          <cell r="C56">
            <v>1.1933848857879639</v>
          </cell>
        </row>
        <row r="57">
          <cell r="B57">
            <v>0</v>
          </cell>
          <cell r="C57">
            <v>1.2704833745956421</v>
          </cell>
        </row>
        <row r="58">
          <cell r="B58">
            <v>0</v>
          </cell>
          <cell r="C58">
            <v>1.4401004314422607</v>
          </cell>
        </row>
        <row r="59">
          <cell r="B59">
            <v>0</v>
          </cell>
          <cell r="C59">
            <v>1.5788776874542236</v>
          </cell>
        </row>
        <row r="60">
          <cell r="B60">
            <v>0</v>
          </cell>
          <cell r="C60">
            <v>1.6559761762619019</v>
          </cell>
        </row>
        <row r="61">
          <cell r="B61">
            <v>0</v>
          </cell>
          <cell r="C61">
            <v>1.779333233833313</v>
          </cell>
        </row>
        <row r="62">
          <cell r="B62">
            <v>0</v>
          </cell>
          <cell r="C62">
            <v>1.8101725578308105</v>
          </cell>
        </row>
        <row r="63">
          <cell r="B63">
            <v>0</v>
          </cell>
          <cell r="C63">
            <v>1.8410120010375977</v>
          </cell>
        </row>
        <row r="64">
          <cell r="B64">
            <v>0</v>
          </cell>
          <cell r="C64">
            <v>1.8564321994781494</v>
          </cell>
        </row>
        <row r="65">
          <cell r="B65">
            <v>0</v>
          </cell>
          <cell r="C65">
            <v>1.9181104898452759</v>
          </cell>
        </row>
        <row r="66">
          <cell r="B66">
            <v>0</v>
          </cell>
          <cell r="C66">
            <v>1.964369535446167</v>
          </cell>
        </row>
        <row r="67">
          <cell r="B67">
            <v>0</v>
          </cell>
          <cell r="C67">
            <v>2.0106287002563477</v>
          </cell>
        </row>
        <row r="68">
          <cell r="B68">
            <v>0</v>
          </cell>
          <cell r="C68">
            <v>2.0414679050445557</v>
          </cell>
        </row>
        <row r="69">
          <cell r="B69">
            <v>0</v>
          </cell>
          <cell r="C69">
            <v>2.1031467914581299</v>
          </cell>
        </row>
        <row r="70">
          <cell r="B70">
            <v>0</v>
          </cell>
          <cell r="C70">
            <v>2.1648256778717041</v>
          </cell>
        </row>
        <row r="71">
          <cell r="B71">
            <v>0</v>
          </cell>
          <cell r="C71">
            <v>2.2110850811004639</v>
          </cell>
        </row>
        <row r="72">
          <cell r="B72">
            <v>0</v>
          </cell>
          <cell r="C72">
            <v>2.2573437690734863</v>
          </cell>
        </row>
        <row r="73">
          <cell r="B73">
            <v>0</v>
          </cell>
          <cell r="C73">
            <v>2.3344426155090332</v>
          </cell>
        </row>
        <row r="74">
          <cell r="B74">
            <v>0</v>
          </cell>
          <cell r="C74">
            <v>2.3807013034820557</v>
          </cell>
        </row>
        <row r="75">
          <cell r="B75">
            <v>0</v>
          </cell>
          <cell r="C75">
            <v>2.4269604682922363</v>
          </cell>
        </row>
        <row r="76">
          <cell r="B76">
            <v>0</v>
          </cell>
          <cell r="C76">
            <v>2.4732198715209961</v>
          </cell>
        </row>
        <row r="77">
          <cell r="B77">
            <v>0</v>
          </cell>
          <cell r="C77">
            <v>2.5194785594940186</v>
          </cell>
        </row>
        <row r="78">
          <cell r="B78">
            <v>0</v>
          </cell>
          <cell r="C78">
            <v>2.5657374858856201</v>
          </cell>
        </row>
        <row r="79">
          <cell r="B79">
            <v>0</v>
          </cell>
          <cell r="C79">
            <v>2.6274163722991943</v>
          </cell>
        </row>
        <row r="80">
          <cell r="B80">
            <v>0</v>
          </cell>
          <cell r="C80">
            <v>2.6582558155059814</v>
          </cell>
        </row>
        <row r="81">
          <cell r="B81">
            <v>0</v>
          </cell>
          <cell r="C81">
            <v>2.7199344635009766</v>
          </cell>
        </row>
        <row r="82">
          <cell r="B82">
            <v>0</v>
          </cell>
          <cell r="C82">
            <v>2.7816133499145508</v>
          </cell>
        </row>
        <row r="83">
          <cell r="B83">
            <v>0</v>
          </cell>
          <cell r="C83">
            <v>2.8432919979095459</v>
          </cell>
        </row>
        <row r="84">
          <cell r="B84">
            <v>0</v>
          </cell>
          <cell r="C84">
            <v>2.8895516395568848</v>
          </cell>
        </row>
        <row r="85">
          <cell r="B85">
            <v>0</v>
          </cell>
          <cell r="C85">
            <v>2.9203906059265137</v>
          </cell>
        </row>
        <row r="86">
          <cell r="B86">
            <v>0</v>
          </cell>
          <cell r="C86">
            <v>2.9666500091552734</v>
          </cell>
        </row>
        <row r="87">
          <cell r="B87">
            <v>0</v>
          </cell>
          <cell r="C87">
            <v>3.0129086971282959</v>
          </cell>
        </row>
        <row r="88">
          <cell r="B88">
            <v>0</v>
          </cell>
          <cell r="C88">
            <v>3.0283288955688477</v>
          </cell>
        </row>
        <row r="89">
          <cell r="B89">
            <v>0</v>
          </cell>
          <cell r="C89">
            <v>3.043748140335083</v>
          </cell>
        </row>
        <row r="90">
          <cell r="B90">
            <v>0</v>
          </cell>
          <cell r="C90">
            <v>3.0745875835418701</v>
          </cell>
        </row>
        <row r="91">
          <cell r="B91">
            <v>0</v>
          </cell>
          <cell r="C91">
            <v>3.1054272651672363</v>
          </cell>
        </row>
        <row r="92">
          <cell r="B92">
            <v>0</v>
          </cell>
          <cell r="C92">
            <v>3.1516859531402588</v>
          </cell>
        </row>
        <row r="93">
          <cell r="B93">
            <v>0</v>
          </cell>
          <cell r="C93">
            <v>3.1825253963470459</v>
          </cell>
        </row>
        <row r="94">
          <cell r="B94">
            <v>0</v>
          </cell>
          <cell r="C94">
            <v>3.2287847995758057</v>
          </cell>
        </row>
        <row r="95">
          <cell r="B95">
            <v>0</v>
          </cell>
          <cell r="C95">
            <v>3.2750434875488281</v>
          </cell>
        </row>
        <row r="96">
          <cell r="B96">
            <v>0</v>
          </cell>
          <cell r="C96">
            <v>3.3213026523590088</v>
          </cell>
        </row>
        <row r="97">
          <cell r="B97">
            <v>0</v>
          </cell>
          <cell r="C97">
            <v>3.3829817771911621</v>
          </cell>
        </row>
        <row r="98">
          <cell r="B98">
            <v>0</v>
          </cell>
          <cell r="C98">
            <v>3.413820743560791</v>
          </cell>
        </row>
        <row r="99">
          <cell r="B99">
            <v>0</v>
          </cell>
          <cell r="C99">
            <v>3.4600799083709717</v>
          </cell>
        </row>
        <row r="100">
          <cell r="B100">
            <v>0</v>
          </cell>
          <cell r="C100">
            <v>3.5217585563659668</v>
          </cell>
        </row>
        <row r="101">
          <cell r="B101">
            <v>0</v>
          </cell>
          <cell r="C101">
            <v>3.5680177211761475</v>
          </cell>
        </row>
        <row r="102">
          <cell r="B102">
            <v>0</v>
          </cell>
          <cell r="C102">
            <v>3.6142768859863281</v>
          </cell>
        </row>
        <row r="103">
          <cell r="B103">
            <v>0</v>
          </cell>
          <cell r="C103">
            <v>3.6605358123779297</v>
          </cell>
        </row>
        <row r="104">
          <cell r="B104">
            <v>0</v>
          </cell>
          <cell r="C104">
            <v>3.7376344203948975</v>
          </cell>
        </row>
        <row r="105">
          <cell r="B105">
            <v>0</v>
          </cell>
          <cell r="C105">
            <v>3.7838938236236572</v>
          </cell>
        </row>
        <row r="106">
          <cell r="B106">
            <v>0</v>
          </cell>
          <cell r="C106">
            <v>3.860992431640625</v>
          </cell>
        </row>
        <row r="107">
          <cell r="B107">
            <v>0</v>
          </cell>
          <cell r="C107">
            <v>3.8764116764068604</v>
          </cell>
        </row>
        <row r="108">
          <cell r="B108">
            <v>0</v>
          </cell>
          <cell r="C108">
            <v>3.9689297676086426</v>
          </cell>
        </row>
        <row r="109">
          <cell r="B109">
            <v>0</v>
          </cell>
          <cell r="C109">
            <v>4.0151886940002441</v>
          </cell>
        </row>
        <row r="110">
          <cell r="B110">
            <v>0</v>
          </cell>
          <cell r="C110">
            <v>4.0614485740661621</v>
          </cell>
        </row>
        <row r="111">
          <cell r="B111">
            <v>0</v>
          </cell>
          <cell r="C111">
            <v>4.1385469436645508</v>
          </cell>
        </row>
        <row r="112">
          <cell r="B112">
            <v>0</v>
          </cell>
          <cell r="C112">
            <v>4.1693859100341797</v>
          </cell>
        </row>
        <row r="113">
          <cell r="B113">
            <v>0</v>
          </cell>
          <cell r="C113">
            <v>4.2156448364257813</v>
          </cell>
        </row>
        <row r="114">
          <cell r="B114">
            <v>0</v>
          </cell>
          <cell r="C114">
            <v>4.2464842796325684</v>
          </cell>
        </row>
        <row r="115">
          <cell r="B115">
            <v>0</v>
          </cell>
          <cell r="C115">
            <v>4.2619037628173828</v>
          </cell>
        </row>
        <row r="116">
          <cell r="B116">
            <v>0</v>
          </cell>
          <cell r="C116">
            <v>4.3081631660461426</v>
          </cell>
        </row>
        <row r="117">
          <cell r="B117">
            <v>0</v>
          </cell>
          <cell r="C117">
            <v>4.3390030860900879</v>
          </cell>
        </row>
        <row r="118">
          <cell r="B118">
            <v>0</v>
          </cell>
          <cell r="C118">
            <v>4.3698415756225586</v>
          </cell>
        </row>
        <row r="119">
          <cell r="B119">
            <v>0</v>
          </cell>
          <cell r="C119">
            <v>4.4006814956665039</v>
          </cell>
        </row>
        <row r="120">
          <cell r="B120">
            <v>0</v>
          </cell>
          <cell r="C120">
            <v>4.4161014556884766</v>
          </cell>
        </row>
        <row r="121">
          <cell r="B121">
            <v>0</v>
          </cell>
          <cell r="C121">
            <v>4.4315204620361328</v>
          </cell>
        </row>
        <row r="122">
          <cell r="B122">
            <v>0</v>
          </cell>
          <cell r="C122">
            <v>4.4623599052429199</v>
          </cell>
        </row>
        <row r="123">
          <cell r="B123">
            <v>0</v>
          </cell>
          <cell r="C123">
            <v>4.4777798652648926</v>
          </cell>
        </row>
        <row r="124">
          <cell r="B124">
            <v>0</v>
          </cell>
          <cell r="C124">
            <v>4.493199348449707</v>
          </cell>
        </row>
        <row r="125">
          <cell r="B125">
            <v>0</v>
          </cell>
          <cell r="C125">
            <v>4.5240387916564941</v>
          </cell>
        </row>
        <row r="126">
          <cell r="B126">
            <v>0</v>
          </cell>
          <cell r="C126">
            <v>4.5548782348632813</v>
          </cell>
        </row>
        <row r="127">
          <cell r="B127">
            <v>0</v>
          </cell>
          <cell r="C127">
            <v>4.5857176780700684</v>
          </cell>
        </row>
        <row r="128">
          <cell r="B128">
            <v>0</v>
          </cell>
          <cell r="C128">
            <v>4.6011371612548828</v>
          </cell>
        </row>
        <row r="129">
          <cell r="B129">
            <v>0</v>
          </cell>
          <cell r="C129">
            <v>4.5702977180480957</v>
          </cell>
        </row>
        <row r="130">
          <cell r="B130">
            <v>0</v>
          </cell>
          <cell r="C130">
            <v>4.2464842796325684</v>
          </cell>
        </row>
        <row r="131">
          <cell r="B131">
            <v>0</v>
          </cell>
          <cell r="C131">
            <v>4.0460281372070313</v>
          </cell>
        </row>
        <row r="132">
          <cell r="B132">
            <v>0</v>
          </cell>
          <cell r="C132">
            <v>3.8301525115966797</v>
          </cell>
        </row>
        <row r="133">
          <cell r="B133">
            <v>0</v>
          </cell>
          <cell r="C133">
            <v>3.7067949771881104</v>
          </cell>
        </row>
        <row r="134">
          <cell r="B134">
            <v>0</v>
          </cell>
          <cell r="C134">
            <v>3.6142768859863281</v>
          </cell>
        </row>
        <row r="135">
          <cell r="B135">
            <v>0</v>
          </cell>
          <cell r="C135">
            <v>3.413820743560791</v>
          </cell>
        </row>
        <row r="136">
          <cell r="B136">
            <v>0</v>
          </cell>
          <cell r="C136">
            <v>3.3675620555877686</v>
          </cell>
        </row>
        <row r="137">
          <cell r="B137">
            <v>0</v>
          </cell>
          <cell r="C137">
            <v>3.2596237659454346</v>
          </cell>
        </row>
        <row r="138">
          <cell r="B138">
            <v>0</v>
          </cell>
          <cell r="C138">
            <v>3.1979451179504395</v>
          </cell>
        </row>
        <row r="139">
          <cell r="B139">
            <v>0</v>
          </cell>
          <cell r="C139">
            <v>3.1671061515808105</v>
          </cell>
        </row>
        <row r="140">
          <cell r="B140">
            <v>0</v>
          </cell>
          <cell r="C140">
            <v>3.1208465099334717</v>
          </cell>
        </row>
        <row r="141">
          <cell r="B141">
            <v>0</v>
          </cell>
          <cell r="C141">
            <v>3.0129086971282959</v>
          </cell>
        </row>
        <row r="142">
          <cell r="B142">
            <v>0</v>
          </cell>
          <cell r="C142">
            <v>2.9203906059265137</v>
          </cell>
        </row>
        <row r="143">
          <cell r="B143">
            <v>0</v>
          </cell>
          <cell r="C143">
            <v>2.8432919979095459</v>
          </cell>
        </row>
        <row r="144">
          <cell r="B144">
            <v>0</v>
          </cell>
          <cell r="C144">
            <v>2.7199344635009766</v>
          </cell>
        </row>
        <row r="145">
          <cell r="B145">
            <v>0</v>
          </cell>
          <cell r="C145">
            <v>2.6582558155059814</v>
          </cell>
        </row>
        <row r="146">
          <cell r="B146">
            <v>0</v>
          </cell>
          <cell r="C146">
            <v>2.5503184795379639</v>
          </cell>
        </row>
        <row r="147">
          <cell r="B147">
            <v>0</v>
          </cell>
          <cell r="C147">
            <v>2.5194785594940186</v>
          </cell>
        </row>
        <row r="148">
          <cell r="B148">
            <v>0</v>
          </cell>
          <cell r="C148">
            <v>2.411541223526001</v>
          </cell>
        </row>
        <row r="149">
          <cell r="B149">
            <v>0</v>
          </cell>
          <cell r="C149">
            <v>2.2727639675140381</v>
          </cell>
        </row>
        <row r="150">
          <cell r="B150">
            <v>0</v>
          </cell>
          <cell r="C150">
            <v>2.2265043258666992</v>
          </cell>
        </row>
        <row r="151">
          <cell r="B151">
            <v>0</v>
          </cell>
          <cell r="C151">
            <v>2.1031467914581299</v>
          </cell>
        </row>
        <row r="152">
          <cell r="B152">
            <v>0</v>
          </cell>
          <cell r="C152">
            <v>2.072307825088501</v>
          </cell>
        </row>
        <row r="153">
          <cell r="B153">
            <v>0</v>
          </cell>
          <cell r="C153">
            <v>1.964369535446167</v>
          </cell>
        </row>
        <row r="154">
          <cell r="B154">
            <v>0</v>
          </cell>
          <cell r="C154">
            <v>1.8872710466384888</v>
          </cell>
        </row>
        <row r="155">
          <cell r="B155">
            <v>0</v>
          </cell>
          <cell r="C155">
            <v>1.779333233833313</v>
          </cell>
        </row>
        <row r="156">
          <cell r="B156">
            <v>0</v>
          </cell>
          <cell r="C156">
            <v>1.7176549434661865</v>
          </cell>
        </row>
        <row r="157">
          <cell r="B157">
            <v>0</v>
          </cell>
          <cell r="C157">
            <v>1.594296932220459</v>
          </cell>
        </row>
        <row r="158">
          <cell r="B158">
            <v>0</v>
          </cell>
          <cell r="C158">
            <v>1.5480377674102783</v>
          </cell>
        </row>
        <row r="159">
          <cell r="B159">
            <v>0</v>
          </cell>
          <cell r="C159">
            <v>1.5017787218093872</v>
          </cell>
        </row>
        <row r="160">
          <cell r="B160">
            <v>0</v>
          </cell>
          <cell r="C160">
            <v>1.4401004314422607</v>
          </cell>
        </row>
        <row r="161">
          <cell r="B161">
            <v>0</v>
          </cell>
          <cell r="C161">
            <v>1.3630014657974243</v>
          </cell>
        </row>
        <row r="162">
          <cell r="B162">
            <v>0</v>
          </cell>
          <cell r="C162">
            <v>1.3013231754302979</v>
          </cell>
        </row>
        <row r="163">
          <cell r="B163">
            <v>0</v>
          </cell>
          <cell r="C163">
            <v>1.2859029769897461</v>
          </cell>
        </row>
        <row r="164">
          <cell r="B164">
            <v>0</v>
          </cell>
          <cell r="C164">
            <v>1.1933848857879639</v>
          </cell>
        </row>
        <row r="165">
          <cell r="B165">
            <v>0</v>
          </cell>
          <cell r="C165">
            <v>1.1162863969802856</v>
          </cell>
        </row>
        <row r="166">
          <cell r="B166">
            <v>0</v>
          </cell>
          <cell r="C166">
            <v>1.0391883850097656</v>
          </cell>
        </row>
        <row r="167">
          <cell r="B167">
            <v>0</v>
          </cell>
          <cell r="C167">
            <v>0.96208995580673218</v>
          </cell>
        </row>
        <row r="168">
          <cell r="B168">
            <v>0</v>
          </cell>
          <cell r="C168">
            <v>0.93125009536743164</v>
          </cell>
        </row>
        <row r="169">
          <cell r="B169">
            <v>0</v>
          </cell>
          <cell r="C169">
            <v>0.8695712685585022</v>
          </cell>
        </row>
        <row r="170">
          <cell r="B170">
            <v>0</v>
          </cell>
          <cell r="C170">
            <v>0.79247283935546875</v>
          </cell>
        </row>
        <row r="171">
          <cell r="B171">
            <v>0</v>
          </cell>
          <cell r="C171">
            <v>0.74621373414993286</v>
          </cell>
        </row>
        <row r="172">
          <cell r="B172">
            <v>0</v>
          </cell>
          <cell r="C172">
            <v>0.69995468854904175</v>
          </cell>
        </row>
        <row r="173">
          <cell r="B173">
            <v>0</v>
          </cell>
          <cell r="C173">
            <v>0.6382758617401123</v>
          </cell>
        </row>
        <row r="174">
          <cell r="B174">
            <v>0</v>
          </cell>
          <cell r="C174">
            <v>0.59201681613922119</v>
          </cell>
        </row>
        <row r="175">
          <cell r="B175">
            <v>0</v>
          </cell>
          <cell r="C175">
            <v>0.56117743253707886</v>
          </cell>
        </row>
        <row r="176">
          <cell r="B176">
            <v>0</v>
          </cell>
          <cell r="C176">
            <v>0.51491832733154297</v>
          </cell>
        </row>
        <row r="177">
          <cell r="B177">
            <v>0</v>
          </cell>
          <cell r="C177">
            <v>0.48407894372940063</v>
          </cell>
        </row>
        <row r="178">
          <cell r="B178">
            <v>0</v>
          </cell>
          <cell r="C178">
            <v>0.4069804847240448</v>
          </cell>
        </row>
        <row r="179">
          <cell r="B179">
            <v>0</v>
          </cell>
          <cell r="C179">
            <v>0.39156103134155273</v>
          </cell>
        </row>
        <row r="180">
          <cell r="B180">
            <v>0</v>
          </cell>
          <cell r="C180">
            <v>0.34530168771743774</v>
          </cell>
        </row>
        <row r="181">
          <cell r="B181">
            <v>0</v>
          </cell>
          <cell r="C181">
            <v>0.29904261231422424</v>
          </cell>
        </row>
        <row r="182">
          <cell r="B182">
            <v>0</v>
          </cell>
          <cell r="C182">
            <v>0.26820322871208191</v>
          </cell>
        </row>
        <row r="183">
          <cell r="B183">
            <v>0</v>
          </cell>
          <cell r="C183">
            <v>0.20652446150779724</v>
          </cell>
        </row>
        <row r="184">
          <cell r="B184">
            <v>0</v>
          </cell>
          <cell r="C184">
            <v>0.19110475480556488</v>
          </cell>
        </row>
        <row r="185">
          <cell r="B185">
            <v>0</v>
          </cell>
          <cell r="C185">
            <v>0.17568506300449371</v>
          </cell>
        </row>
        <row r="186">
          <cell r="B186">
            <v>0</v>
          </cell>
          <cell r="C186">
            <v>0.16026537120342255</v>
          </cell>
        </row>
        <row r="187">
          <cell r="B187">
            <v>0</v>
          </cell>
          <cell r="C187">
            <v>0.14484591782093048</v>
          </cell>
        </row>
        <row r="188">
          <cell r="B188">
            <v>0</v>
          </cell>
          <cell r="C188">
            <v>0.12942598760128021</v>
          </cell>
        </row>
        <row r="189">
          <cell r="B189">
            <v>0</v>
          </cell>
          <cell r="C189">
            <v>0.11400652676820755</v>
          </cell>
        </row>
        <row r="190">
          <cell r="B190">
            <v>0</v>
          </cell>
          <cell r="C190">
            <v>8.3167135715484619E-2</v>
          </cell>
        </row>
        <row r="191">
          <cell r="B191">
            <v>0</v>
          </cell>
          <cell r="C191">
            <v>6.7747205495834351E-2</v>
          </cell>
        </row>
        <row r="192">
          <cell r="B192">
            <v>0</v>
          </cell>
          <cell r="C192">
            <v>2.1488126367330551E-2</v>
          </cell>
        </row>
        <row r="193">
          <cell r="B193">
            <v>0</v>
          </cell>
          <cell r="C193">
            <v>6.0686683282256126E-3</v>
          </cell>
        </row>
        <row r="194">
          <cell r="B194">
            <v>0</v>
          </cell>
          <cell r="C194">
            <v>3.6907818168401718E-2</v>
          </cell>
        </row>
        <row r="195">
          <cell r="B195">
            <v>0</v>
          </cell>
          <cell r="C195">
            <v>0.39156103134155273</v>
          </cell>
        </row>
        <row r="196">
          <cell r="B196">
            <v>0</v>
          </cell>
          <cell r="C196">
            <v>0.83873188495635986</v>
          </cell>
        </row>
        <row r="197">
          <cell r="B197">
            <v>0</v>
          </cell>
          <cell r="C197">
            <v>0.94666975736618042</v>
          </cell>
        </row>
        <row r="198">
          <cell r="B198">
            <v>0</v>
          </cell>
          <cell r="C198">
            <v>1.070027232170105</v>
          </cell>
        </row>
        <row r="199">
          <cell r="B199">
            <v>0</v>
          </cell>
          <cell r="C199">
            <v>1.1471257209777832</v>
          </cell>
        </row>
        <row r="200">
          <cell r="B200">
            <v>0</v>
          </cell>
          <cell r="C200">
            <v>1.162545919418335</v>
          </cell>
        </row>
        <row r="201">
          <cell r="B201">
            <v>0</v>
          </cell>
          <cell r="C201">
            <v>1.1779651641845703</v>
          </cell>
        </row>
        <row r="202">
          <cell r="B202">
            <v>0</v>
          </cell>
          <cell r="C202">
            <v>1.1933848857879639</v>
          </cell>
        </row>
        <row r="203">
          <cell r="B203">
            <v>0</v>
          </cell>
          <cell r="C203">
            <v>1.2088044881820679</v>
          </cell>
        </row>
        <row r="204">
          <cell r="B204">
            <v>0</v>
          </cell>
          <cell r="C204">
            <v>1.2396444082260132</v>
          </cell>
        </row>
        <row r="205">
          <cell r="B205">
            <v>0</v>
          </cell>
          <cell r="C205">
            <v>1.2550636529922485</v>
          </cell>
        </row>
        <row r="206">
          <cell r="B206">
            <v>0</v>
          </cell>
          <cell r="C206">
            <v>1.3167424201965332</v>
          </cell>
        </row>
        <row r="207">
          <cell r="B207">
            <v>0</v>
          </cell>
          <cell r="C207">
            <v>1.3630014657974243</v>
          </cell>
        </row>
        <row r="208">
          <cell r="B208">
            <v>0</v>
          </cell>
          <cell r="C208">
            <v>1.424680233001709</v>
          </cell>
        </row>
        <row r="209">
          <cell r="B209">
            <v>0</v>
          </cell>
          <cell r="C209">
            <v>1.4863590002059937</v>
          </cell>
        </row>
        <row r="210">
          <cell r="B210">
            <v>0</v>
          </cell>
          <cell r="C210">
            <v>1.5326181650161743</v>
          </cell>
        </row>
        <row r="211">
          <cell r="B211">
            <v>0</v>
          </cell>
          <cell r="C211">
            <v>1.5634574890136719</v>
          </cell>
        </row>
        <row r="212">
          <cell r="B212">
            <v>0</v>
          </cell>
          <cell r="C212">
            <v>1.5788776874542236</v>
          </cell>
        </row>
        <row r="213">
          <cell r="B213">
            <v>0</v>
          </cell>
          <cell r="C213">
            <v>1.609716534614563</v>
          </cell>
        </row>
        <row r="214">
          <cell r="B214">
            <v>0</v>
          </cell>
          <cell r="C214">
            <v>1</v>
          </cell>
        </row>
        <row r="215">
          <cell r="B215">
            <v>0</v>
          </cell>
          <cell r="C215">
            <v>1</v>
          </cell>
        </row>
        <row r="216">
          <cell r="B216">
            <v>0</v>
          </cell>
          <cell r="C216">
            <v>1</v>
          </cell>
        </row>
        <row r="217">
          <cell r="B217">
            <v>0</v>
          </cell>
          <cell r="C217">
            <v>1</v>
          </cell>
        </row>
        <row r="218">
          <cell r="B218">
            <v>0</v>
          </cell>
          <cell r="C218">
            <v>1</v>
          </cell>
        </row>
        <row r="219">
          <cell r="B219">
            <v>0</v>
          </cell>
          <cell r="C219">
            <v>1</v>
          </cell>
        </row>
        <row r="220">
          <cell r="B220">
            <v>0</v>
          </cell>
          <cell r="C220">
            <v>1</v>
          </cell>
        </row>
        <row r="221">
          <cell r="B221">
            <v>0</v>
          </cell>
          <cell r="C221">
            <v>1</v>
          </cell>
        </row>
        <row r="222">
          <cell r="B222">
            <v>0</v>
          </cell>
          <cell r="C222">
            <v>1</v>
          </cell>
        </row>
        <row r="223">
          <cell r="B223">
            <v>0</v>
          </cell>
          <cell r="C223">
            <v>1</v>
          </cell>
        </row>
        <row r="224">
          <cell r="B224">
            <v>0</v>
          </cell>
          <cell r="C224">
            <v>1</v>
          </cell>
        </row>
        <row r="225">
          <cell r="B225">
            <v>6.8353652954101563E-2</v>
          </cell>
          <cell r="C225">
            <v>1</v>
          </cell>
        </row>
        <row r="226">
          <cell r="B226">
            <v>-6.8353652954101563E-2</v>
          </cell>
          <cell r="C226">
            <v>1</v>
          </cell>
        </row>
        <row r="227">
          <cell r="B227">
            <v>-6.8353652954101563E-2</v>
          </cell>
          <cell r="C227">
            <v>1</v>
          </cell>
        </row>
        <row r="228">
          <cell r="B228">
            <v>7.0710675790905952E-3</v>
          </cell>
          <cell r="C228">
            <v>1</v>
          </cell>
        </row>
        <row r="229">
          <cell r="B229">
            <v>7.0710675790905952E-3</v>
          </cell>
          <cell r="C229">
            <v>1</v>
          </cell>
        </row>
        <row r="230">
          <cell r="B230">
            <v>0</v>
          </cell>
          <cell r="C230">
            <v>0</v>
          </cell>
        </row>
        <row r="231">
          <cell r="B231">
            <v>7.0710675790905952E-3</v>
          </cell>
          <cell r="C231">
            <v>1</v>
          </cell>
        </row>
        <row r="232">
          <cell r="B232">
            <v>7.0710675790905952E-3</v>
          </cell>
          <cell r="C232">
            <v>1</v>
          </cell>
        </row>
        <row r="233">
          <cell r="B233">
            <v>7.0710675790905952E-3</v>
          </cell>
          <cell r="C233">
            <v>1</v>
          </cell>
        </row>
        <row r="234">
          <cell r="B234">
            <v>0</v>
          </cell>
          <cell r="C234">
            <v>1</v>
          </cell>
        </row>
        <row r="235">
          <cell r="B235">
            <v>-7.0710675790905952E-3</v>
          </cell>
          <cell r="C235">
            <v>1</v>
          </cell>
        </row>
        <row r="236">
          <cell r="B236">
            <v>7.0710675790905952E-3</v>
          </cell>
          <cell r="C236">
            <v>1</v>
          </cell>
        </row>
        <row r="237">
          <cell r="B237">
            <v>7.0710675790905952E-3</v>
          </cell>
          <cell r="C237">
            <v>1</v>
          </cell>
        </row>
        <row r="238">
          <cell r="B238">
            <v>7.0710675790905952E-3</v>
          </cell>
          <cell r="C238">
            <v>1</v>
          </cell>
        </row>
        <row r="239">
          <cell r="B239">
            <v>7.0710675790905952E-3</v>
          </cell>
          <cell r="C239">
            <v>1</v>
          </cell>
        </row>
        <row r="240">
          <cell r="B240">
            <v>7.0710675790905952E-3</v>
          </cell>
          <cell r="C240">
            <v>1</v>
          </cell>
        </row>
        <row r="241">
          <cell r="B241">
            <v>7.0710675790905952E-3</v>
          </cell>
          <cell r="C241">
            <v>1</v>
          </cell>
        </row>
        <row r="242">
          <cell r="B242">
            <v>7.0710675790905952E-3</v>
          </cell>
          <cell r="C242">
            <v>1</v>
          </cell>
        </row>
        <row r="243">
          <cell r="B243">
            <v>7.0710675790905952E-3</v>
          </cell>
          <cell r="C243">
            <v>1</v>
          </cell>
        </row>
        <row r="244">
          <cell r="B244">
            <v>7.0710675790905952E-3</v>
          </cell>
          <cell r="C244">
            <v>1</v>
          </cell>
        </row>
        <row r="245">
          <cell r="B245">
            <v>7.0710675790905952E-3</v>
          </cell>
          <cell r="C245">
            <v>1</v>
          </cell>
        </row>
        <row r="246">
          <cell r="B246">
            <v>7.0710675790905952E-3</v>
          </cell>
          <cell r="C246">
            <v>1</v>
          </cell>
        </row>
        <row r="247">
          <cell r="B247">
            <v>7.0710675790905952E-3</v>
          </cell>
          <cell r="C247">
            <v>1</v>
          </cell>
        </row>
        <row r="248">
          <cell r="B248">
            <v>7.0710675790905952E-3</v>
          </cell>
          <cell r="C248">
            <v>1</v>
          </cell>
        </row>
        <row r="249">
          <cell r="B249">
            <v>7.0710675790905952E-3</v>
          </cell>
          <cell r="C249">
            <v>1</v>
          </cell>
        </row>
        <row r="250">
          <cell r="B250">
            <v>7.0710675790905952E-3</v>
          </cell>
          <cell r="C250">
            <v>1</v>
          </cell>
        </row>
        <row r="251">
          <cell r="B251">
            <v>7.0710675790905952E-3</v>
          </cell>
          <cell r="C251">
            <v>1</v>
          </cell>
        </row>
        <row r="252">
          <cell r="B252">
            <v>7.0710675790905952E-3</v>
          </cell>
          <cell r="C252">
            <v>1</v>
          </cell>
        </row>
        <row r="253">
          <cell r="B253">
            <v>7.0710675790905952E-3</v>
          </cell>
          <cell r="C253">
            <v>1</v>
          </cell>
        </row>
        <row r="254">
          <cell r="B254">
            <v>6.9968216121196747E-3</v>
          </cell>
          <cell r="C254">
            <v>0.98949998617172241</v>
          </cell>
        </row>
        <row r="255">
          <cell r="B255">
            <v>6.9188629277050495E-3</v>
          </cell>
          <cell r="C255">
            <v>0.97847497463226318</v>
          </cell>
        </row>
        <row r="256">
          <cell r="B256">
            <v>6.8370066583156586E-3</v>
          </cell>
          <cell r="C256">
            <v>0.96689873933792114</v>
          </cell>
        </row>
        <row r="257">
          <cell r="B257">
            <v>6.7510572262108326E-3</v>
          </cell>
          <cell r="C257">
            <v>0.95474368333816528</v>
          </cell>
        </row>
        <row r="258">
          <cell r="B258">
            <v>6.6694053821265697E-3</v>
          </cell>
          <cell r="C258">
            <v>0.94319635629653931</v>
          </cell>
        </row>
        <row r="259">
          <cell r="B259">
            <v>6.7510572262108326E-3</v>
          </cell>
          <cell r="C259">
            <v>0.95474368333816528</v>
          </cell>
        </row>
        <row r="260">
          <cell r="B260">
            <v>6.8286266177892685E-3</v>
          </cell>
          <cell r="C260">
            <v>0.96571362018585205</v>
          </cell>
        </row>
        <row r="261">
          <cell r="B261">
            <v>6.9023175165057182E-3</v>
          </cell>
          <cell r="C261">
            <v>0.97613507509231567</v>
          </cell>
        </row>
        <row r="262">
          <cell r="B262">
            <v>6.9723236374557018E-3</v>
          </cell>
          <cell r="C262">
            <v>0.98603546619415283</v>
          </cell>
        </row>
        <row r="263">
          <cell r="B263">
            <v>7.0388293825089931E-3</v>
          </cell>
          <cell r="C263">
            <v>0.9954407811164856</v>
          </cell>
        </row>
        <row r="264">
          <cell r="B264">
            <v>7.1020098403096199E-3</v>
          </cell>
          <cell r="C264">
            <v>1.0043759346008301</v>
          </cell>
        </row>
        <row r="265">
          <cell r="B265">
            <v>7.0710675790905952E-3</v>
          </cell>
          <cell r="C265">
            <v>1</v>
          </cell>
        </row>
        <row r="266">
          <cell r="B266">
            <v>7.0710675790905952E-3</v>
          </cell>
          <cell r="C266">
            <v>1</v>
          </cell>
        </row>
        <row r="267">
          <cell r="B267">
            <v>7.0710675790905952E-3</v>
          </cell>
          <cell r="C267">
            <v>1</v>
          </cell>
        </row>
        <row r="268">
          <cell r="B268">
            <v>7.0710675790905952E-3</v>
          </cell>
          <cell r="C268">
            <v>1</v>
          </cell>
        </row>
        <row r="269">
          <cell r="B269">
            <v>7.0710675790905952E-3</v>
          </cell>
          <cell r="C269">
            <v>1</v>
          </cell>
        </row>
        <row r="270">
          <cell r="B270">
            <v>7.0710675790905952E-3</v>
          </cell>
          <cell r="C270">
            <v>1</v>
          </cell>
        </row>
        <row r="271">
          <cell r="B271">
            <v>7.0710675790905952E-3</v>
          </cell>
          <cell r="C271">
            <v>1</v>
          </cell>
        </row>
        <row r="272">
          <cell r="B272">
            <v>7.0710675790905952E-3</v>
          </cell>
          <cell r="C272">
            <v>1</v>
          </cell>
        </row>
        <row r="273">
          <cell r="B273">
            <v>7.0710675790905952E-3</v>
          </cell>
          <cell r="C273">
            <v>1</v>
          </cell>
        </row>
        <row r="274">
          <cell r="B274">
            <v>7.0710675790905952E-3</v>
          </cell>
          <cell r="C274">
            <v>1</v>
          </cell>
        </row>
        <row r="275">
          <cell r="B275">
            <v>7.0710675790905952E-3</v>
          </cell>
          <cell r="C275">
            <v>1</v>
          </cell>
        </row>
        <row r="276">
          <cell r="B276">
            <v>7.0710675790905952E-3</v>
          </cell>
          <cell r="C276">
            <v>1</v>
          </cell>
        </row>
        <row r="277">
          <cell r="B277">
            <v>7.0710675790905952E-3</v>
          </cell>
          <cell r="C277">
            <v>1</v>
          </cell>
        </row>
        <row r="278">
          <cell r="B278">
            <v>7.0710675790905952E-3</v>
          </cell>
          <cell r="C278">
            <v>1</v>
          </cell>
        </row>
        <row r="279">
          <cell r="B279">
            <v>7.0710675790905952E-3</v>
          </cell>
          <cell r="C279">
            <v>1</v>
          </cell>
        </row>
        <row r="280">
          <cell r="B280">
            <v>7.0710675790905952E-3</v>
          </cell>
          <cell r="C280">
            <v>1</v>
          </cell>
        </row>
        <row r="281">
          <cell r="B281">
            <v>7.0710675790905952E-3</v>
          </cell>
          <cell r="C281">
            <v>1</v>
          </cell>
        </row>
        <row r="282">
          <cell r="B282">
            <v>7.0710675790905952E-3</v>
          </cell>
          <cell r="C282">
            <v>1</v>
          </cell>
        </row>
        <row r="283">
          <cell r="B283">
            <v>7.0710675790905952E-3</v>
          </cell>
          <cell r="C283">
            <v>1</v>
          </cell>
        </row>
        <row r="284">
          <cell r="B284">
            <v>7.0710675790905952E-3</v>
          </cell>
          <cell r="C284">
            <v>1</v>
          </cell>
        </row>
        <row r="285">
          <cell r="B285">
            <v>7.0710675790905952E-3</v>
          </cell>
          <cell r="C285">
            <v>1</v>
          </cell>
        </row>
        <row r="286">
          <cell r="B286">
            <v>7.0710675790905952E-3</v>
          </cell>
          <cell r="C286">
            <v>1</v>
          </cell>
        </row>
        <row r="287">
          <cell r="B287">
            <v>7.0710675790905952E-3</v>
          </cell>
          <cell r="C287">
            <v>1</v>
          </cell>
        </row>
        <row r="288">
          <cell r="B288">
            <v>7.0710675790905952E-3</v>
          </cell>
          <cell r="C288">
            <v>1</v>
          </cell>
        </row>
        <row r="289">
          <cell r="B289">
            <v>7.0710675790905952E-3</v>
          </cell>
          <cell r="C289">
            <v>1</v>
          </cell>
        </row>
        <row r="290">
          <cell r="B290">
            <v>7.0710675790905952E-3</v>
          </cell>
          <cell r="C290">
            <v>1</v>
          </cell>
        </row>
        <row r="291">
          <cell r="B291">
            <v>0</v>
          </cell>
          <cell r="C291">
            <v>0</v>
          </cell>
        </row>
        <row r="292">
          <cell r="B292">
            <v>0</v>
          </cell>
          <cell r="C292">
            <v>0</v>
          </cell>
        </row>
        <row r="293">
          <cell r="B293">
            <v>0</v>
          </cell>
          <cell r="C293">
            <v>0</v>
          </cell>
        </row>
        <row r="294">
          <cell r="B294">
            <v>0</v>
          </cell>
          <cell r="C294">
            <v>0</v>
          </cell>
        </row>
        <row r="295">
          <cell r="B295">
            <v>0</v>
          </cell>
          <cell r="C295">
            <v>0</v>
          </cell>
        </row>
        <row r="296">
          <cell r="B296">
            <v>0</v>
          </cell>
          <cell r="C296">
            <v>0</v>
          </cell>
        </row>
        <row r="297">
          <cell r="B297">
            <v>7.0710675790905952E-3</v>
          </cell>
          <cell r="C297">
            <v>1</v>
          </cell>
        </row>
        <row r="298">
          <cell r="B298">
            <v>7.0710675790905952E-3</v>
          </cell>
          <cell r="C298">
            <v>1</v>
          </cell>
        </row>
        <row r="299">
          <cell r="B299">
            <v>7.0710675790905952E-3</v>
          </cell>
          <cell r="C299">
            <v>1</v>
          </cell>
        </row>
        <row r="300">
          <cell r="B300">
            <v>7.0710675790905952E-3</v>
          </cell>
          <cell r="C300">
            <v>1</v>
          </cell>
        </row>
        <row r="301">
          <cell r="B301">
            <v>7.0710675790905952E-3</v>
          </cell>
          <cell r="C301">
            <v>1</v>
          </cell>
        </row>
        <row r="302">
          <cell r="B302">
            <v>7.0710675790905952E-3</v>
          </cell>
          <cell r="C302">
            <v>1</v>
          </cell>
        </row>
        <row r="303">
          <cell r="B303">
            <v>7.0710675790905952E-3</v>
          </cell>
          <cell r="C303">
            <v>1</v>
          </cell>
        </row>
        <row r="304">
          <cell r="B304">
            <v>7.0710675790905952E-3</v>
          </cell>
          <cell r="C304">
            <v>1</v>
          </cell>
        </row>
        <row r="305">
          <cell r="B305">
            <v>7.0710675790905952E-3</v>
          </cell>
          <cell r="C305">
            <v>1</v>
          </cell>
        </row>
        <row r="306">
          <cell r="B306">
            <v>7.0710675790905952E-3</v>
          </cell>
          <cell r="C306">
            <v>1</v>
          </cell>
        </row>
        <row r="307">
          <cell r="B307">
            <v>7.0710675790905952E-3</v>
          </cell>
          <cell r="C307">
            <v>1</v>
          </cell>
        </row>
        <row r="308">
          <cell r="B308">
            <v>7.0710675790905952E-3</v>
          </cell>
          <cell r="C308">
            <v>1</v>
          </cell>
        </row>
        <row r="309">
          <cell r="B309">
            <v>0</v>
          </cell>
          <cell r="C309">
            <v>1</v>
          </cell>
        </row>
        <row r="310">
          <cell r="B310">
            <v>0</v>
          </cell>
          <cell r="C310">
            <v>1</v>
          </cell>
        </row>
        <row r="311">
          <cell r="B311">
            <v>0</v>
          </cell>
          <cell r="C311">
            <v>1</v>
          </cell>
        </row>
        <row r="312">
          <cell r="B312">
            <v>0</v>
          </cell>
          <cell r="C312">
            <v>1</v>
          </cell>
        </row>
        <row r="313">
          <cell r="B313">
            <v>0</v>
          </cell>
          <cell r="C313">
            <v>1</v>
          </cell>
        </row>
        <row r="314">
          <cell r="B314">
            <v>0</v>
          </cell>
          <cell r="C314">
            <v>1</v>
          </cell>
        </row>
        <row r="315">
          <cell r="B315">
            <v>0</v>
          </cell>
          <cell r="C315">
            <v>1</v>
          </cell>
        </row>
        <row r="316">
          <cell r="B316">
            <v>0</v>
          </cell>
          <cell r="C316">
            <v>1</v>
          </cell>
        </row>
        <row r="317">
          <cell r="B317">
            <v>0</v>
          </cell>
          <cell r="C317">
            <v>1</v>
          </cell>
        </row>
        <row r="318">
          <cell r="B318">
            <v>0</v>
          </cell>
          <cell r="C318">
            <v>1</v>
          </cell>
        </row>
        <row r="319">
          <cell r="B319">
            <v>0</v>
          </cell>
          <cell r="C319">
            <v>1</v>
          </cell>
        </row>
        <row r="320">
          <cell r="B320">
            <v>0</v>
          </cell>
          <cell r="C320">
            <v>1</v>
          </cell>
        </row>
        <row r="321">
          <cell r="B321">
            <v>0</v>
          </cell>
          <cell r="C321">
            <v>1</v>
          </cell>
        </row>
        <row r="322">
          <cell r="B322">
            <v>0</v>
          </cell>
          <cell r="C322">
            <v>1</v>
          </cell>
        </row>
        <row r="323">
          <cell r="B323">
            <v>0</v>
          </cell>
          <cell r="C323">
            <v>1</v>
          </cell>
        </row>
        <row r="324">
          <cell r="B324">
            <v>0</v>
          </cell>
          <cell r="C324">
            <v>1</v>
          </cell>
        </row>
        <row r="325">
          <cell r="B325">
            <v>0</v>
          </cell>
          <cell r="C325">
            <v>1</v>
          </cell>
        </row>
        <row r="326">
          <cell r="B326">
            <v>0</v>
          </cell>
          <cell r="C326">
            <v>1</v>
          </cell>
        </row>
        <row r="327">
          <cell r="B327">
            <v>0</v>
          </cell>
          <cell r="C327">
            <v>1</v>
          </cell>
        </row>
        <row r="328">
          <cell r="B328">
            <v>0</v>
          </cell>
          <cell r="C328">
            <v>1</v>
          </cell>
        </row>
        <row r="329">
          <cell r="B329">
            <v>0</v>
          </cell>
          <cell r="C329">
            <v>1</v>
          </cell>
        </row>
        <row r="330">
          <cell r="B330">
            <v>0</v>
          </cell>
          <cell r="C330">
            <v>0</v>
          </cell>
        </row>
        <row r="331">
          <cell r="B331">
            <v>0</v>
          </cell>
          <cell r="C331">
            <v>0</v>
          </cell>
        </row>
        <row r="332">
          <cell r="B332">
            <v>0</v>
          </cell>
          <cell r="C332">
            <v>0</v>
          </cell>
        </row>
        <row r="333">
          <cell r="B333">
            <v>0</v>
          </cell>
          <cell r="C333">
            <v>1</v>
          </cell>
        </row>
        <row r="334">
          <cell r="B334">
            <v>0</v>
          </cell>
          <cell r="C334">
            <v>1</v>
          </cell>
        </row>
        <row r="335">
          <cell r="B335">
            <v>0</v>
          </cell>
          <cell r="C335">
            <v>1</v>
          </cell>
        </row>
        <row r="336">
          <cell r="B336">
            <v>0</v>
          </cell>
          <cell r="C336">
            <v>1</v>
          </cell>
        </row>
        <row r="337">
          <cell r="B337">
            <v>0</v>
          </cell>
          <cell r="C337">
            <v>1</v>
          </cell>
        </row>
        <row r="338">
          <cell r="B338">
            <v>0</v>
          </cell>
          <cell r="C338">
            <v>1</v>
          </cell>
        </row>
        <row r="339">
          <cell r="B339">
            <v>0</v>
          </cell>
          <cell r="C339">
            <v>1</v>
          </cell>
        </row>
        <row r="340">
          <cell r="B340">
            <v>0</v>
          </cell>
          <cell r="C340">
            <v>1</v>
          </cell>
        </row>
        <row r="341">
          <cell r="B341">
            <v>0</v>
          </cell>
          <cell r="C341">
            <v>1</v>
          </cell>
        </row>
        <row r="342">
          <cell r="B342">
            <v>0</v>
          </cell>
          <cell r="C342">
            <v>1</v>
          </cell>
        </row>
        <row r="343">
          <cell r="B343">
            <v>0</v>
          </cell>
          <cell r="C343">
            <v>1</v>
          </cell>
        </row>
        <row r="344">
          <cell r="B344">
            <v>0</v>
          </cell>
          <cell r="C344">
            <v>1</v>
          </cell>
        </row>
        <row r="345">
          <cell r="B345">
            <v>0</v>
          </cell>
          <cell r="C345">
            <v>1</v>
          </cell>
        </row>
        <row r="346">
          <cell r="B346">
            <v>0</v>
          </cell>
          <cell r="C346">
            <v>1</v>
          </cell>
        </row>
        <row r="347">
          <cell r="B347">
            <v>0</v>
          </cell>
          <cell r="C347">
            <v>1</v>
          </cell>
        </row>
        <row r="348">
          <cell r="B348">
            <v>0</v>
          </cell>
          <cell r="C348">
            <v>1</v>
          </cell>
        </row>
        <row r="349">
          <cell r="B349">
            <v>0</v>
          </cell>
          <cell r="C349">
            <v>1</v>
          </cell>
        </row>
        <row r="350">
          <cell r="B350">
            <v>0</v>
          </cell>
          <cell r="C350">
            <v>1</v>
          </cell>
        </row>
        <row r="351">
          <cell r="B351">
            <v>0</v>
          </cell>
          <cell r="C351">
            <v>1</v>
          </cell>
        </row>
        <row r="352">
          <cell r="B352">
            <v>0</v>
          </cell>
          <cell r="C352">
            <v>1</v>
          </cell>
        </row>
        <row r="353">
          <cell r="B353">
            <v>0</v>
          </cell>
          <cell r="C353">
            <v>1</v>
          </cell>
        </row>
        <row r="354">
          <cell r="B354">
            <v>0</v>
          </cell>
          <cell r="C354">
            <v>1</v>
          </cell>
        </row>
        <row r="355">
          <cell r="B355">
            <v>0</v>
          </cell>
          <cell r="C355">
            <v>1</v>
          </cell>
        </row>
        <row r="356">
          <cell r="B356">
            <v>0</v>
          </cell>
          <cell r="C356">
            <v>1</v>
          </cell>
        </row>
        <row r="357">
          <cell r="B357">
            <v>0</v>
          </cell>
          <cell r="C357">
            <v>1</v>
          </cell>
        </row>
        <row r="358">
          <cell r="B358">
            <v>0</v>
          </cell>
          <cell r="C358">
            <v>1</v>
          </cell>
        </row>
        <row r="359">
          <cell r="B359">
            <v>0</v>
          </cell>
          <cell r="C359">
            <v>1</v>
          </cell>
        </row>
        <row r="360">
          <cell r="B360">
            <v>0</v>
          </cell>
          <cell r="C360">
            <v>1</v>
          </cell>
        </row>
        <row r="361">
          <cell r="B361">
            <v>0</v>
          </cell>
          <cell r="C361">
            <v>1</v>
          </cell>
        </row>
        <row r="362">
          <cell r="B362">
            <v>0</v>
          </cell>
          <cell r="C362">
            <v>1</v>
          </cell>
        </row>
        <row r="363">
          <cell r="B363">
            <v>0</v>
          </cell>
          <cell r="C363">
            <v>1</v>
          </cell>
        </row>
        <row r="364">
          <cell r="B364">
            <v>0</v>
          </cell>
          <cell r="C364">
            <v>1</v>
          </cell>
        </row>
        <row r="365">
          <cell r="B365">
            <v>0</v>
          </cell>
          <cell r="C365">
            <v>1</v>
          </cell>
        </row>
        <row r="366">
          <cell r="B366">
            <v>0</v>
          </cell>
          <cell r="C366">
            <v>1</v>
          </cell>
        </row>
        <row r="367">
          <cell r="B367">
            <v>0</v>
          </cell>
          <cell r="C367">
            <v>1</v>
          </cell>
        </row>
        <row r="368">
          <cell r="B368">
            <v>0</v>
          </cell>
          <cell r="C368">
            <v>1</v>
          </cell>
        </row>
        <row r="369">
          <cell r="B369">
            <v>0</v>
          </cell>
          <cell r="C369">
            <v>1</v>
          </cell>
        </row>
        <row r="370">
          <cell r="B370">
            <v>0</v>
          </cell>
          <cell r="C370">
            <v>1</v>
          </cell>
        </row>
        <row r="371">
          <cell r="B371">
            <v>0</v>
          </cell>
          <cell r="C371">
            <v>1</v>
          </cell>
        </row>
        <row r="372">
          <cell r="B372">
            <v>0</v>
          </cell>
          <cell r="C372">
            <v>1</v>
          </cell>
        </row>
        <row r="373">
          <cell r="B373">
            <v>0</v>
          </cell>
          <cell r="C373">
            <v>1</v>
          </cell>
        </row>
        <row r="374">
          <cell r="B374">
            <v>0</v>
          </cell>
          <cell r="C374">
            <v>1</v>
          </cell>
        </row>
        <row r="375">
          <cell r="B375">
            <v>0</v>
          </cell>
          <cell r="C375">
            <v>1</v>
          </cell>
        </row>
        <row r="376">
          <cell r="B376">
            <v>0</v>
          </cell>
          <cell r="C376">
            <v>1</v>
          </cell>
        </row>
        <row r="377">
          <cell r="B377">
            <v>0</v>
          </cell>
          <cell r="C377">
            <v>1</v>
          </cell>
        </row>
        <row r="378">
          <cell r="B378">
            <v>0</v>
          </cell>
          <cell r="C378">
            <v>1</v>
          </cell>
        </row>
        <row r="379">
          <cell r="B379">
            <v>0</v>
          </cell>
          <cell r="C379">
            <v>1</v>
          </cell>
        </row>
        <row r="380">
          <cell r="B380">
            <v>0</v>
          </cell>
          <cell r="C380">
            <v>1</v>
          </cell>
        </row>
        <row r="381">
          <cell r="B381">
            <v>0</v>
          </cell>
          <cell r="C381">
            <v>1</v>
          </cell>
        </row>
        <row r="382">
          <cell r="B382">
            <v>0</v>
          </cell>
          <cell r="C382">
            <v>1</v>
          </cell>
        </row>
        <row r="383">
          <cell r="B383">
            <v>0</v>
          </cell>
          <cell r="C383">
            <v>1</v>
          </cell>
        </row>
        <row r="384">
          <cell r="B384">
            <v>0</v>
          </cell>
          <cell r="C384">
            <v>1</v>
          </cell>
        </row>
        <row r="385">
          <cell r="B385">
            <v>0</v>
          </cell>
          <cell r="C385">
            <v>1</v>
          </cell>
        </row>
        <row r="386">
          <cell r="B386">
            <v>0</v>
          </cell>
          <cell r="C386">
            <v>1</v>
          </cell>
        </row>
        <row r="387">
          <cell r="B387">
            <v>0</v>
          </cell>
          <cell r="C387">
            <v>1</v>
          </cell>
        </row>
        <row r="388">
          <cell r="B388">
            <v>0</v>
          </cell>
          <cell r="C388">
            <v>1</v>
          </cell>
        </row>
        <row r="389">
          <cell r="B389">
            <v>0</v>
          </cell>
          <cell r="C389">
            <v>1</v>
          </cell>
        </row>
        <row r="390">
          <cell r="B390">
            <v>0</v>
          </cell>
          <cell r="C390">
            <v>1</v>
          </cell>
        </row>
        <row r="391">
          <cell r="B391">
            <v>0</v>
          </cell>
          <cell r="C391">
            <v>1</v>
          </cell>
        </row>
        <row r="392">
          <cell r="B392">
            <v>0</v>
          </cell>
          <cell r="C392">
            <v>1</v>
          </cell>
        </row>
        <row r="393">
          <cell r="B393">
            <v>0</v>
          </cell>
          <cell r="C393">
            <v>1</v>
          </cell>
        </row>
        <row r="394">
          <cell r="B394">
            <v>0</v>
          </cell>
          <cell r="C394">
            <v>1</v>
          </cell>
        </row>
        <row r="395">
          <cell r="B395">
            <v>0</v>
          </cell>
          <cell r="C395">
            <v>1</v>
          </cell>
        </row>
        <row r="396">
          <cell r="B396">
            <v>0</v>
          </cell>
          <cell r="C396">
            <v>1</v>
          </cell>
        </row>
        <row r="397">
          <cell r="B397">
            <v>0</v>
          </cell>
          <cell r="C397">
            <v>1</v>
          </cell>
        </row>
        <row r="398">
          <cell r="B398">
            <v>0</v>
          </cell>
          <cell r="C398">
            <v>1</v>
          </cell>
        </row>
        <row r="399">
          <cell r="B399">
            <v>0</v>
          </cell>
          <cell r="C399">
            <v>1</v>
          </cell>
        </row>
        <row r="400">
          <cell r="B400">
            <v>0</v>
          </cell>
          <cell r="C400">
            <v>1</v>
          </cell>
        </row>
        <row r="401">
          <cell r="B401">
            <v>0</v>
          </cell>
          <cell r="C401">
            <v>1</v>
          </cell>
        </row>
        <row r="402">
          <cell r="B402">
            <v>0</v>
          </cell>
          <cell r="C402">
            <v>1</v>
          </cell>
        </row>
        <row r="403">
          <cell r="B403">
            <v>0</v>
          </cell>
          <cell r="C403">
            <v>1</v>
          </cell>
        </row>
        <row r="404">
          <cell r="B404">
            <v>0</v>
          </cell>
          <cell r="C404">
            <v>1</v>
          </cell>
        </row>
        <row r="405">
          <cell r="B405">
            <v>0</v>
          </cell>
          <cell r="C405">
            <v>1</v>
          </cell>
        </row>
        <row r="406">
          <cell r="B406">
            <v>0</v>
          </cell>
          <cell r="C406">
            <v>1</v>
          </cell>
        </row>
        <row r="407">
          <cell r="B407">
            <v>0</v>
          </cell>
          <cell r="C407">
            <v>1</v>
          </cell>
        </row>
        <row r="408">
          <cell r="B408">
            <v>0</v>
          </cell>
          <cell r="C408">
            <v>1</v>
          </cell>
        </row>
        <row r="409">
          <cell r="B409">
            <v>0</v>
          </cell>
          <cell r="C409">
            <v>1</v>
          </cell>
        </row>
        <row r="410">
          <cell r="B410">
            <v>0</v>
          </cell>
          <cell r="C410">
            <v>1</v>
          </cell>
        </row>
        <row r="411">
          <cell r="B411">
            <v>0</v>
          </cell>
          <cell r="C411">
            <v>1</v>
          </cell>
        </row>
        <row r="412">
          <cell r="B412">
            <v>0</v>
          </cell>
          <cell r="C412">
            <v>1</v>
          </cell>
        </row>
        <row r="413">
          <cell r="B413">
            <v>0</v>
          </cell>
          <cell r="C413">
            <v>1</v>
          </cell>
        </row>
        <row r="414">
          <cell r="B414">
            <v>0</v>
          </cell>
          <cell r="C414">
            <v>1</v>
          </cell>
        </row>
        <row r="415">
          <cell r="B415">
            <v>0</v>
          </cell>
          <cell r="C415">
            <v>1</v>
          </cell>
        </row>
        <row r="416">
          <cell r="B416">
            <v>0</v>
          </cell>
          <cell r="C416">
            <v>1</v>
          </cell>
        </row>
        <row r="417">
          <cell r="B417">
            <v>0</v>
          </cell>
          <cell r="C417">
            <v>1</v>
          </cell>
        </row>
        <row r="418">
          <cell r="B418">
            <v>0</v>
          </cell>
          <cell r="C418">
            <v>1</v>
          </cell>
        </row>
        <row r="419">
          <cell r="B419">
            <v>0</v>
          </cell>
          <cell r="C419">
            <v>1</v>
          </cell>
        </row>
        <row r="420">
          <cell r="B420">
            <v>0</v>
          </cell>
          <cell r="C420">
            <v>1</v>
          </cell>
        </row>
        <row r="421">
          <cell r="B421">
            <v>0</v>
          </cell>
          <cell r="C421">
            <v>1</v>
          </cell>
        </row>
        <row r="422">
          <cell r="B422">
            <v>0</v>
          </cell>
          <cell r="C422">
            <v>1</v>
          </cell>
        </row>
        <row r="423">
          <cell r="B423">
            <v>0</v>
          </cell>
          <cell r="C423">
            <v>1</v>
          </cell>
        </row>
        <row r="424">
          <cell r="B424">
            <v>0</v>
          </cell>
          <cell r="C424">
            <v>1</v>
          </cell>
        </row>
        <row r="425">
          <cell r="B425">
            <v>0</v>
          </cell>
          <cell r="C425">
            <v>1</v>
          </cell>
        </row>
        <row r="426">
          <cell r="B426">
            <v>0</v>
          </cell>
          <cell r="C426">
            <v>1</v>
          </cell>
        </row>
        <row r="427">
          <cell r="B427">
            <v>0</v>
          </cell>
          <cell r="C427">
            <v>1</v>
          </cell>
        </row>
        <row r="428">
          <cell r="B428">
            <v>0</v>
          </cell>
          <cell r="C428">
            <v>1</v>
          </cell>
        </row>
        <row r="429">
          <cell r="B429">
            <v>0</v>
          </cell>
          <cell r="C429">
            <v>1</v>
          </cell>
        </row>
        <row r="430">
          <cell r="B430">
            <v>0</v>
          </cell>
          <cell r="C430">
            <v>1</v>
          </cell>
        </row>
        <row r="431">
          <cell r="B431">
            <v>0</v>
          </cell>
          <cell r="C431">
            <v>1</v>
          </cell>
        </row>
        <row r="432">
          <cell r="B432">
            <v>0</v>
          </cell>
          <cell r="C432">
            <v>1</v>
          </cell>
        </row>
        <row r="433">
          <cell r="B433">
            <v>0</v>
          </cell>
          <cell r="C433">
            <v>1</v>
          </cell>
        </row>
        <row r="434">
          <cell r="B434">
            <v>0</v>
          </cell>
          <cell r="C434">
            <v>1</v>
          </cell>
        </row>
        <row r="435">
          <cell r="B435">
            <v>0</v>
          </cell>
          <cell r="C435">
            <v>1</v>
          </cell>
        </row>
        <row r="436">
          <cell r="B436">
            <v>0</v>
          </cell>
          <cell r="C436">
            <v>1</v>
          </cell>
        </row>
        <row r="437">
          <cell r="B437">
            <v>0</v>
          </cell>
          <cell r="C437">
            <v>1</v>
          </cell>
        </row>
        <row r="438">
          <cell r="B438">
            <v>0</v>
          </cell>
          <cell r="C438">
            <v>1</v>
          </cell>
        </row>
        <row r="439">
          <cell r="B439">
            <v>0</v>
          </cell>
          <cell r="C439">
            <v>1</v>
          </cell>
        </row>
        <row r="440">
          <cell r="B440">
            <v>0</v>
          </cell>
          <cell r="C440">
            <v>1</v>
          </cell>
        </row>
        <row r="441">
          <cell r="B441">
            <v>0</v>
          </cell>
          <cell r="C441">
            <v>1</v>
          </cell>
        </row>
        <row r="442">
          <cell r="B442">
            <v>0</v>
          </cell>
          <cell r="C442">
            <v>1</v>
          </cell>
        </row>
        <row r="443">
          <cell r="B443">
            <v>0</v>
          </cell>
          <cell r="C443">
            <v>1</v>
          </cell>
        </row>
        <row r="444">
          <cell r="B444">
            <v>0</v>
          </cell>
          <cell r="C444">
            <v>1</v>
          </cell>
        </row>
        <row r="445">
          <cell r="B445">
            <v>0</v>
          </cell>
          <cell r="C445">
            <v>1</v>
          </cell>
        </row>
        <row r="446">
          <cell r="B446">
            <v>0</v>
          </cell>
          <cell r="C446">
            <v>1</v>
          </cell>
        </row>
        <row r="447">
          <cell r="B447">
            <v>0</v>
          </cell>
          <cell r="C447">
            <v>1</v>
          </cell>
        </row>
        <row r="448">
          <cell r="B448">
            <v>0</v>
          </cell>
          <cell r="C448">
            <v>1</v>
          </cell>
        </row>
        <row r="449">
          <cell r="B449">
            <v>0</v>
          </cell>
          <cell r="C449">
            <v>1</v>
          </cell>
        </row>
        <row r="450">
          <cell r="B450">
            <v>0</v>
          </cell>
          <cell r="C450">
            <v>1</v>
          </cell>
        </row>
        <row r="451">
          <cell r="B451">
            <v>0</v>
          </cell>
          <cell r="C451">
            <v>1</v>
          </cell>
        </row>
        <row r="452">
          <cell r="B452">
            <v>0</v>
          </cell>
          <cell r="C452">
            <v>1</v>
          </cell>
        </row>
        <row r="453">
          <cell r="B453">
            <v>0</v>
          </cell>
          <cell r="C453">
            <v>1</v>
          </cell>
        </row>
        <row r="454">
          <cell r="B454">
            <v>0</v>
          </cell>
          <cell r="C454">
            <v>1</v>
          </cell>
        </row>
        <row r="455">
          <cell r="B455">
            <v>0</v>
          </cell>
          <cell r="C455">
            <v>1</v>
          </cell>
        </row>
        <row r="456">
          <cell r="B456">
            <v>0</v>
          </cell>
          <cell r="C456">
            <v>1</v>
          </cell>
        </row>
        <row r="457">
          <cell r="B457">
            <v>0</v>
          </cell>
          <cell r="C457">
            <v>1</v>
          </cell>
        </row>
        <row r="458">
          <cell r="B458">
            <v>0</v>
          </cell>
          <cell r="C458">
            <v>1</v>
          </cell>
        </row>
        <row r="459">
          <cell r="B459">
            <v>0</v>
          </cell>
          <cell r="C459">
            <v>1</v>
          </cell>
        </row>
        <row r="460">
          <cell r="B460">
            <v>0</v>
          </cell>
          <cell r="C460">
            <v>1</v>
          </cell>
        </row>
        <row r="461">
          <cell r="B461">
            <v>0</v>
          </cell>
          <cell r="C461">
            <v>1</v>
          </cell>
        </row>
        <row r="462">
          <cell r="B462">
            <v>0</v>
          </cell>
          <cell r="C462">
            <v>1</v>
          </cell>
        </row>
        <row r="463">
          <cell r="B463">
            <v>0</v>
          </cell>
          <cell r="C463">
            <v>1</v>
          </cell>
        </row>
        <row r="464">
          <cell r="B464">
            <v>0</v>
          </cell>
          <cell r="C464">
            <v>1</v>
          </cell>
        </row>
        <row r="465">
          <cell r="B465">
            <v>0</v>
          </cell>
          <cell r="C465">
            <v>1</v>
          </cell>
        </row>
        <row r="466">
          <cell r="B466">
            <v>0</v>
          </cell>
          <cell r="C466">
            <v>1</v>
          </cell>
        </row>
        <row r="467">
          <cell r="B467">
            <v>0</v>
          </cell>
          <cell r="C467">
            <v>1</v>
          </cell>
        </row>
        <row r="468">
          <cell r="B468">
            <v>0</v>
          </cell>
          <cell r="C468">
            <v>1</v>
          </cell>
        </row>
        <row r="469">
          <cell r="B469">
            <v>0</v>
          </cell>
          <cell r="C469">
            <v>1</v>
          </cell>
        </row>
        <row r="470">
          <cell r="B470">
            <v>0</v>
          </cell>
          <cell r="C470">
            <v>1</v>
          </cell>
        </row>
        <row r="471">
          <cell r="B471">
            <v>0</v>
          </cell>
          <cell r="C471">
            <v>1</v>
          </cell>
        </row>
        <row r="472">
          <cell r="B472">
            <v>0</v>
          </cell>
          <cell r="C472">
            <v>1</v>
          </cell>
        </row>
        <row r="473">
          <cell r="B473">
            <v>0</v>
          </cell>
          <cell r="C473">
            <v>1</v>
          </cell>
        </row>
        <row r="474">
          <cell r="B474">
            <v>0</v>
          </cell>
          <cell r="C474">
            <v>1</v>
          </cell>
        </row>
        <row r="475">
          <cell r="B475">
            <v>0</v>
          </cell>
          <cell r="C475">
            <v>1</v>
          </cell>
        </row>
        <row r="476">
          <cell r="B476">
            <v>0</v>
          </cell>
          <cell r="C476">
            <v>1</v>
          </cell>
        </row>
        <row r="477">
          <cell r="B477">
            <v>0</v>
          </cell>
          <cell r="C477">
            <v>1</v>
          </cell>
        </row>
        <row r="478">
          <cell r="B478">
            <v>0</v>
          </cell>
          <cell r="C478">
            <v>1</v>
          </cell>
        </row>
        <row r="479">
          <cell r="B479">
            <v>0</v>
          </cell>
          <cell r="C479">
            <v>1</v>
          </cell>
        </row>
        <row r="480">
          <cell r="B480">
            <v>0</v>
          </cell>
          <cell r="C480">
            <v>1</v>
          </cell>
        </row>
        <row r="481">
          <cell r="B481">
            <v>0</v>
          </cell>
          <cell r="C481">
            <v>1</v>
          </cell>
        </row>
        <row r="482">
          <cell r="B482">
            <v>0</v>
          </cell>
          <cell r="C482">
            <v>1</v>
          </cell>
        </row>
        <row r="483">
          <cell r="B483">
            <v>0</v>
          </cell>
          <cell r="C483">
            <v>1</v>
          </cell>
        </row>
        <row r="484">
          <cell r="B484">
            <v>0</v>
          </cell>
          <cell r="C484">
            <v>1</v>
          </cell>
        </row>
        <row r="485">
          <cell r="B485">
            <v>0</v>
          </cell>
          <cell r="C485">
            <v>1</v>
          </cell>
        </row>
        <row r="486">
          <cell r="B486">
            <v>0</v>
          </cell>
          <cell r="C486">
            <v>1</v>
          </cell>
        </row>
        <row r="487">
          <cell r="B487">
            <v>0</v>
          </cell>
          <cell r="C487">
            <v>1</v>
          </cell>
        </row>
        <row r="488">
          <cell r="B488">
            <v>0</v>
          </cell>
          <cell r="C488">
            <v>1</v>
          </cell>
        </row>
        <row r="489">
          <cell r="B489">
            <v>0</v>
          </cell>
          <cell r="C489">
            <v>1</v>
          </cell>
        </row>
        <row r="490">
          <cell r="B490">
            <v>0</v>
          </cell>
          <cell r="C490">
            <v>1</v>
          </cell>
        </row>
        <row r="491">
          <cell r="B491">
            <v>0</v>
          </cell>
          <cell r="C491">
            <v>1</v>
          </cell>
        </row>
        <row r="492">
          <cell r="B492">
            <v>0</v>
          </cell>
          <cell r="C492">
            <v>1</v>
          </cell>
        </row>
        <row r="493">
          <cell r="B493">
            <v>0</v>
          </cell>
          <cell r="C493">
            <v>1</v>
          </cell>
        </row>
        <row r="494">
          <cell r="B494">
            <v>0</v>
          </cell>
          <cell r="C494">
            <v>1</v>
          </cell>
        </row>
        <row r="495">
          <cell r="B495">
            <v>0</v>
          </cell>
          <cell r="C495">
            <v>1</v>
          </cell>
        </row>
        <row r="496">
          <cell r="B496">
            <v>0</v>
          </cell>
          <cell r="C496">
            <v>1</v>
          </cell>
        </row>
        <row r="497">
          <cell r="B497">
            <v>0</v>
          </cell>
          <cell r="C497">
            <v>1</v>
          </cell>
        </row>
        <row r="498">
          <cell r="B498">
            <v>0</v>
          </cell>
          <cell r="C498">
            <v>1</v>
          </cell>
        </row>
        <row r="499">
          <cell r="B499">
            <v>0</v>
          </cell>
          <cell r="C499">
            <v>1</v>
          </cell>
        </row>
        <row r="500">
          <cell r="B500">
            <v>0</v>
          </cell>
          <cell r="C500">
            <v>1</v>
          </cell>
        </row>
        <row r="501">
          <cell r="B501">
            <v>0</v>
          </cell>
          <cell r="C501">
            <v>1</v>
          </cell>
        </row>
      </sheetData>
      <sheetData sheetId="16">
        <row r="1">
          <cell r="AD1">
            <v>0.53333333333333333</v>
          </cell>
        </row>
        <row r="3">
          <cell r="CB3">
            <v>7</v>
          </cell>
        </row>
        <row r="4">
          <cell r="B4">
            <v>-1</v>
          </cell>
          <cell r="C4">
            <v>-0.19999999999999996</v>
          </cell>
          <cell r="D4">
            <v>0.60000000000000009</v>
          </cell>
          <cell r="E4">
            <v>1.4000000000000001</v>
          </cell>
          <cell r="F4">
            <v>2.2000000000000002</v>
          </cell>
          <cell r="G4">
            <v>3</v>
          </cell>
          <cell r="H4">
            <v>3.8</v>
          </cell>
          <cell r="I4">
            <v>4.5999999999999996</v>
          </cell>
          <cell r="J4">
            <v>5.3999999999999995</v>
          </cell>
          <cell r="K4">
            <v>6.1999999999999993</v>
          </cell>
          <cell r="L4">
            <v>6.9999999999999991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BB4">
            <v>-1</v>
          </cell>
          <cell r="BC4">
            <v>-0.19999999999999996</v>
          </cell>
          <cell r="BD4">
            <v>0.60000000000000009</v>
          </cell>
          <cell r="BE4">
            <v>1.4000000000000001</v>
          </cell>
          <cell r="BF4">
            <v>2.2000000000000002</v>
          </cell>
          <cell r="BG4">
            <v>3</v>
          </cell>
          <cell r="BH4">
            <v>3.8</v>
          </cell>
          <cell r="BI4">
            <v>4.5999999999999996</v>
          </cell>
          <cell r="BJ4">
            <v>5.3999999999999995</v>
          </cell>
          <cell r="BK4">
            <v>6.1999999999999993</v>
          </cell>
          <cell r="BL4">
            <v>6.9999999999999991</v>
          </cell>
          <cell r="BO4">
            <v>0</v>
          </cell>
          <cell r="BP4">
            <v>0.71076368567405024</v>
          </cell>
          <cell r="BQ4">
            <v>1.3447272177482539</v>
          </cell>
          <cell r="BR4">
            <v>1.8410300971434876</v>
          </cell>
          <cell r="BS4">
            <v>2.1562005388032346</v>
          </cell>
          <cell r="BT4">
            <v>2.2641554716935848</v>
          </cell>
          <cell r="BU4">
            <v>2.1562005388032346</v>
          </cell>
          <cell r="BV4">
            <v>1.8410300971434876</v>
          </cell>
          <cell r="BW4">
            <v>1.3447272177482541</v>
          </cell>
          <cell r="BX4">
            <v>0.71076368567405068</v>
          </cell>
          <cell r="BY4">
            <v>8.0438961152167986E-16</v>
          </cell>
          <cell r="CB4">
            <v>5</v>
          </cell>
        </row>
        <row r="5">
          <cell r="B5">
            <v>-1</v>
          </cell>
          <cell r="C5">
            <v>-0.19999999999999996</v>
          </cell>
          <cell r="D5">
            <v>0.60000000000000009</v>
          </cell>
          <cell r="E5">
            <v>1.4000000000000001</v>
          </cell>
          <cell r="F5">
            <v>2.2000000000000002</v>
          </cell>
          <cell r="G5">
            <v>3</v>
          </cell>
          <cell r="H5">
            <v>3.8</v>
          </cell>
          <cell r="I5">
            <v>4.5999999999999996</v>
          </cell>
          <cell r="J5">
            <v>5.3999999999999995</v>
          </cell>
          <cell r="K5">
            <v>6.1999999999999993</v>
          </cell>
          <cell r="L5">
            <v>6.9999999999999991</v>
          </cell>
          <cell r="O5">
            <v>5</v>
          </cell>
          <cell r="P5">
            <v>5</v>
          </cell>
          <cell r="Q5">
            <v>5</v>
          </cell>
          <cell r="R5">
            <v>5</v>
          </cell>
          <cell r="S5">
            <v>5</v>
          </cell>
          <cell r="T5">
            <v>5</v>
          </cell>
          <cell r="U5">
            <v>5</v>
          </cell>
          <cell r="V5">
            <v>5</v>
          </cell>
          <cell r="W5">
            <v>5</v>
          </cell>
          <cell r="X5">
            <v>5</v>
          </cell>
          <cell r="Y5">
            <v>5</v>
          </cell>
          <cell r="BB5">
            <v>-1</v>
          </cell>
          <cell r="BC5">
            <v>-0.19999999999999996</v>
          </cell>
          <cell r="BD5">
            <v>0.60000000000000009</v>
          </cell>
          <cell r="BE5">
            <v>1.4000000000000001</v>
          </cell>
          <cell r="BF5">
            <v>2.2000000000000002</v>
          </cell>
          <cell r="BG5">
            <v>3</v>
          </cell>
          <cell r="BH5">
            <v>3.8</v>
          </cell>
          <cell r="BI5">
            <v>4.5999999999999996</v>
          </cell>
          <cell r="BJ5">
            <v>5.3999999999999995</v>
          </cell>
          <cell r="BK5">
            <v>6.1999999999999993</v>
          </cell>
          <cell r="BL5">
            <v>6.9999999999999991</v>
          </cell>
          <cell r="BO5">
            <v>5</v>
          </cell>
          <cell r="BP5">
            <v>4.8206788866418684</v>
          </cell>
          <cell r="BQ5">
            <v>4.6522257195478653</v>
          </cell>
          <cell r="BR5">
            <v>4.5055084449821212</v>
          </cell>
          <cell r="BS5">
            <v>4.3913950092087646</v>
          </cell>
          <cell r="BT5">
            <v>4.3207533584919249</v>
          </cell>
          <cell r="BU5">
            <v>4.3044514390957307</v>
          </cell>
          <cell r="BV5">
            <v>4.3533571972843124</v>
          </cell>
          <cell r="BW5">
            <v>4.4783385793217985</v>
          </cell>
          <cell r="BX5">
            <v>4.6902635314723176</v>
          </cell>
          <cell r="BY5">
            <v>5</v>
          </cell>
          <cell r="CB5">
            <v>11.320777358467923</v>
          </cell>
        </row>
        <row r="6">
          <cell r="B6">
            <v>7</v>
          </cell>
          <cell r="C6">
            <v>7.8</v>
          </cell>
          <cell r="D6">
            <v>8.6</v>
          </cell>
          <cell r="E6">
            <v>9.4</v>
          </cell>
          <cell r="F6">
            <v>10.200000000000001</v>
          </cell>
          <cell r="G6">
            <v>11.000000000000002</v>
          </cell>
          <cell r="H6">
            <v>11.800000000000002</v>
          </cell>
          <cell r="I6">
            <v>12.600000000000003</v>
          </cell>
          <cell r="J6">
            <v>13.400000000000004</v>
          </cell>
          <cell r="K6">
            <v>14.200000000000005</v>
          </cell>
          <cell r="L6">
            <v>15.000000000000005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  <cell r="S6">
            <v>5</v>
          </cell>
          <cell r="T6">
            <v>5</v>
          </cell>
          <cell r="U6">
            <v>5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BB6">
            <v>7</v>
          </cell>
          <cell r="BC6">
            <v>7.8</v>
          </cell>
          <cell r="BD6">
            <v>8.6</v>
          </cell>
          <cell r="BE6">
            <v>9.4</v>
          </cell>
          <cell r="BF6">
            <v>10.200000000000001</v>
          </cell>
          <cell r="BG6">
            <v>11.000000000000002</v>
          </cell>
          <cell r="BH6">
            <v>11.800000000000002</v>
          </cell>
          <cell r="BI6">
            <v>12.600000000000003</v>
          </cell>
          <cell r="BJ6">
            <v>13.400000000000004</v>
          </cell>
          <cell r="BK6">
            <v>14.200000000000005</v>
          </cell>
          <cell r="BL6">
            <v>15.000000000000005</v>
          </cell>
          <cell r="BO6">
            <v>5</v>
          </cell>
          <cell r="BP6">
            <v>5.4010272171463676</v>
          </cell>
          <cell r="BQ6">
            <v>5.8230657970700523</v>
          </cell>
          <cell r="BR6">
            <v>6.1943872944278002</v>
          </cell>
          <cell r="BS6">
            <v>6.4606519778989657</v>
          </cell>
          <cell r="BT6">
            <v>6.5849088301855092</v>
          </cell>
          <cell r="BU6">
            <v>6.5475955480119987</v>
          </cell>
          <cell r="BV6">
            <v>6.3465385421256091</v>
          </cell>
          <cell r="BW6">
            <v>5.9969529372961192</v>
          </cell>
          <cell r="BX6">
            <v>5.5314425723159184</v>
          </cell>
          <cell r="BY6">
            <v>5.0000000000000009</v>
          </cell>
        </row>
        <row r="7">
          <cell r="B7">
            <v>-1</v>
          </cell>
          <cell r="C7">
            <v>-0.19999999999999973</v>
          </cell>
          <cell r="D7">
            <v>0.60000000000000053</v>
          </cell>
          <cell r="E7">
            <v>1.4000000000000008</v>
          </cell>
          <cell r="F7">
            <v>2.2000000000000011</v>
          </cell>
          <cell r="G7">
            <v>3.0000000000000013</v>
          </cell>
          <cell r="H7">
            <v>3.8000000000000016</v>
          </cell>
          <cell r="I7">
            <v>4.6000000000000014</v>
          </cell>
          <cell r="J7">
            <v>5.4000000000000021</v>
          </cell>
          <cell r="K7">
            <v>6.2000000000000028</v>
          </cell>
          <cell r="L7">
            <v>7.0000000000000036</v>
          </cell>
          <cell r="O7">
            <v>10</v>
          </cell>
          <cell r="P7">
            <v>10</v>
          </cell>
          <cell r="Q7">
            <v>10</v>
          </cell>
          <cell r="R7">
            <v>10</v>
          </cell>
          <cell r="S7">
            <v>10</v>
          </cell>
          <cell r="T7">
            <v>10</v>
          </cell>
          <cell r="U7">
            <v>10</v>
          </cell>
          <cell r="V7">
            <v>10</v>
          </cell>
          <cell r="W7">
            <v>10</v>
          </cell>
          <cell r="X7">
            <v>10</v>
          </cell>
          <cell r="Y7">
            <v>10</v>
          </cell>
          <cell r="BB7">
            <v>-1</v>
          </cell>
          <cell r="BC7">
            <v>-0.19999999999999973</v>
          </cell>
          <cell r="BD7">
            <v>0.60000000000000053</v>
          </cell>
          <cell r="BE7">
            <v>1.4000000000000008</v>
          </cell>
          <cell r="BF7">
            <v>2.2000000000000011</v>
          </cell>
          <cell r="BG7">
            <v>3.0000000000000013</v>
          </cell>
          <cell r="BH7">
            <v>3.8000000000000016</v>
          </cell>
          <cell r="BI7">
            <v>4.6000000000000014</v>
          </cell>
          <cell r="BJ7">
            <v>5.4000000000000021</v>
          </cell>
          <cell r="BK7">
            <v>6.2000000000000028</v>
          </cell>
          <cell r="BL7">
            <v>7.0000000000000036</v>
          </cell>
          <cell r="BO7">
            <v>10</v>
          </cell>
          <cell r="BP7">
            <v>10.531442572315919</v>
          </cell>
          <cell r="BQ7">
            <v>10.99695293729612</v>
          </cell>
          <cell r="BR7">
            <v>11.346538542125611</v>
          </cell>
          <cell r="BS7">
            <v>11.547595548012001</v>
          </cell>
          <cell r="BT7">
            <v>11.584908830185512</v>
          </cell>
          <cell r="BU7">
            <v>11.460651977898968</v>
          </cell>
          <cell r="BV7">
            <v>11.194387294427802</v>
          </cell>
          <cell r="BW7">
            <v>10.823065797070054</v>
          </cell>
          <cell r="BX7">
            <v>10.401027217146369</v>
          </cell>
          <cell r="BY7">
            <v>10</v>
          </cell>
          <cell r="CB7">
            <v>-4.3207773584679234</v>
          </cell>
          <cell r="CC7">
            <v>16.320777358467922</v>
          </cell>
          <cell r="CF7">
            <v>-4.8522420046730277</v>
          </cell>
          <cell r="CG7">
            <v>17.644696419765786</v>
          </cell>
        </row>
        <row r="8">
          <cell r="B8">
            <v>7.0000000000000018</v>
          </cell>
          <cell r="C8">
            <v>7.8000000000000016</v>
          </cell>
          <cell r="D8">
            <v>8.6000000000000014</v>
          </cell>
          <cell r="E8">
            <v>9.4</v>
          </cell>
          <cell r="F8">
            <v>10.199999999999999</v>
          </cell>
          <cell r="G8">
            <v>10.999999999999998</v>
          </cell>
          <cell r="H8">
            <v>11.799999999999997</v>
          </cell>
          <cell r="I8">
            <v>12.599999999999996</v>
          </cell>
          <cell r="J8">
            <v>13.399999999999995</v>
          </cell>
          <cell r="K8">
            <v>14.199999999999994</v>
          </cell>
          <cell r="L8">
            <v>14.999999999999993</v>
          </cell>
          <cell r="O8">
            <v>10</v>
          </cell>
          <cell r="P8">
            <v>10</v>
          </cell>
          <cell r="Q8">
            <v>10</v>
          </cell>
          <cell r="R8">
            <v>10</v>
          </cell>
          <cell r="S8">
            <v>10</v>
          </cell>
          <cell r="T8">
            <v>10</v>
          </cell>
          <cell r="U8">
            <v>10</v>
          </cell>
          <cell r="V8">
            <v>10</v>
          </cell>
          <cell r="W8">
            <v>10</v>
          </cell>
          <cell r="X8">
            <v>10</v>
          </cell>
          <cell r="Y8">
            <v>10</v>
          </cell>
          <cell r="BB8">
            <v>7.0000000000000018</v>
          </cell>
          <cell r="BC8">
            <v>7.8000000000000016</v>
          </cell>
          <cell r="BD8">
            <v>8.6000000000000014</v>
          </cell>
          <cell r="BE8">
            <v>9.4</v>
          </cell>
          <cell r="BF8">
            <v>10.199999999999999</v>
          </cell>
          <cell r="BG8">
            <v>10.999999999999998</v>
          </cell>
          <cell r="BH8">
            <v>11.799999999999997</v>
          </cell>
          <cell r="BI8">
            <v>12.599999999999996</v>
          </cell>
          <cell r="BJ8">
            <v>13.399999999999995</v>
          </cell>
          <cell r="BK8">
            <v>14.199999999999994</v>
          </cell>
          <cell r="BL8">
            <v>14.999999999999993</v>
          </cell>
          <cell r="BO8">
            <v>10</v>
          </cell>
          <cell r="BP8">
            <v>10.401027217146368</v>
          </cell>
          <cell r="BQ8">
            <v>10.823065797070051</v>
          </cell>
          <cell r="BR8">
            <v>11.194387294427798</v>
          </cell>
          <cell r="BS8">
            <v>11.460651977898962</v>
          </cell>
          <cell r="BT8">
            <v>11.584908830185507</v>
          </cell>
          <cell r="BU8">
            <v>11.547595548011996</v>
          </cell>
          <cell r="BV8">
            <v>11.346538542125607</v>
          </cell>
          <cell r="BW8">
            <v>10.996952937296118</v>
          </cell>
          <cell r="BX8">
            <v>10.531442572315918</v>
          </cell>
          <cell r="BY8">
            <v>10</v>
          </cell>
          <cell r="CB8">
            <v>18.320777358467922</v>
          </cell>
          <cell r="CC8">
            <v>16.320777358467922</v>
          </cell>
          <cell r="CF8">
            <v>18.852242004673034</v>
          </cell>
          <cell r="CG8">
            <v>17.644696419765786</v>
          </cell>
        </row>
        <row r="9">
          <cell r="BB9">
            <v>7</v>
          </cell>
          <cell r="BC9">
            <v>7</v>
          </cell>
          <cell r="BD9">
            <v>7</v>
          </cell>
          <cell r="BE9">
            <v>7</v>
          </cell>
          <cell r="BF9">
            <v>7</v>
          </cell>
          <cell r="BG9">
            <v>7</v>
          </cell>
          <cell r="BH9">
            <v>7</v>
          </cell>
          <cell r="BI9">
            <v>7</v>
          </cell>
          <cell r="BJ9">
            <v>7</v>
          </cell>
          <cell r="BK9">
            <v>7</v>
          </cell>
          <cell r="BL9">
            <v>7</v>
          </cell>
          <cell r="BO9">
            <v>5</v>
          </cell>
          <cell r="BP9">
            <v>5</v>
          </cell>
          <cell r="BQ9">
            <v>5</v>
          </cell>
          <cell r="BR9">
            <v>5</v>
          </cell>
          <cell r="BS9">
            <v>5</v>
          </cell>
          <cell r="BT9">
            <v>5</v>
          </cell>
          <cell r="BU9">
            <v>5</v>
          </cell>
          <cell r="BV9">
            <v>5</v>
          </cell>
          <cell r="BW9">
            <v>5</v>
          </cell>
          <cell r="BX9">
            <v>5</v>
          </cell>
          <cell r="BY9">
            <v>5</v>
          </cell>
          <cell r="CB9">
            <v>18.320777358467922</v>
          </cell>
          <cell r="CC9">
            <v>-6.3207773584679234</v>
          </cell>
          <cell r="CF9">
            <v>18.852242004673034</v>
          </cell>
          <cell r="CG9">
            <v>-6.0597875895802744</v>
          </cell>
        </row>
        <row r="10">
          <cell r="BB10">
            <v>7</v>
          </cell>
          <cell r="BC10">
            <v>7</v>
          </cell>
          <cell r="BD10">
            <v>7</v>
          </cell>
          <cell r="BE10">
            <v>7</v>
          </cell>
          <cell r="BF10">
            <v>7</v>
          </cell>
          <cell r="BG10">
            <v>7</v>
          </cell>
          <cell r="BH10">
            <v>7</v>
          </cell>
          <cell r="BI10">
            <v>7</v>
          </cell>
          <cell r="BJ10">
            <v>7</v>
          </cell>
          <cell r="BK10">
            <v>7</v>
          </cell>
          <cell r="BL10">
            <v>7</v>
          </cell>
          <cell r="BO10">
            <v>5</v>
          </cell>
          <cell r="BP10">
            <v>5</v>
          </cell>
          <cell r="BQ10">
            <v>5</v>
          </cell>
          <cell r="BR10">
            <v>5</v>
          </cell>
          <cell r="BS10">
            <v>5</v>
          </cell>
          <cell r="BT10">
            <v>5</v>
          </cell>
          <cell r="BU10">
            <v>5</v>
          </cell>
          <cell r="BV10">
            <v>5</v>
          </cell>
          <cell r="BW10">
            <v>5</v>
          </cell>
          <cell r="BX10">
            <v>5</v>
          </cell>
          <cell r="BY10">
            <v>5</v>
          </cell>
          <cell r="CB10">
            <v>-4.3207773584679234</v>
          </cell>
          <cell r="CC10">
            <v>-6.3207773584679234</v>
          </cell>
          <cell r="CF10">
            <v>-4.8522420046730277</v>
          </cell>
          <cell r="CG10">
            <v>-6.0597875895802744</v>
          </cell>
        </row>
        <row r="11">
          <cell r="BB11">
            <v>7</v>
          </cell>
          <cell r="BC11">
            <v>7</v>
          </cell>
          <cell r="BD11">
            <v>7</v>
          </cell>
          <cell r="BE11">
            <v>7</v>
          </cell>
          <cell r="BF11">
            <v>7</v>
          </cell>
          <cell r="BG11">
            <v>7</v>
          </cell>
          <cell r="BH11">
            <v>7</v>
          </cell>
          <cell r="BI11">
            <v>7</v>
          </cell>
          <cell r="BJ11">
            <v>7</v>
          </cell>
          <cell r="BK11">
            <v>7</v>
          </cell>
          <cell r="BL11">
            <v>7</v>
          </cell>
          <cell r="BO11">
            <v>5</v>
          </cell>
          <cell r="BP11">
            <v>5</v>
          </cell>
          <cell r="BQ11">
            <v>5</v>
          </cell>
          <cell r="BR11">
            <v>5</v>
          </cell>
          <cell r="BS11">
            <v>5</v>
          </cell>
          <cell r="BT11">
            <v>5</v>
          </cell>
          <cell r="BU11">
            <v>5</v>
          </cell>
          <cell r="BV11">
            <v>5</v>
          </cell>
          <cell r="BW11">
            <v>5</v>
          </cell>
          <cell r="BX11">
            <v>5</v>
          </cell>
          <cell r="BY11">
            <v>5</v>
          </cell>
        </row>
        <row r="12">
          <cell r="BB12">
            <v>7</v>
          </cell>
          <cell r="BC12">
            <v>7</v>
          </cell>
          <cell r="BD12">
            <v>7</v>
          </cell>
          <cell r="BE12">
            <v>7</v>
          </cell>
          <cell r="BF12">
            <v>7</v>
          </cell>
          <cell r="BG12">
            <v>7</v>
          </cell>
          <cell r="BH12">
            <v>7</v>
          </cell>
          <cell r="BI12">
            <v>7</v>
          </cell>
          <cell r="BJ12">
            <v>7</v>
          </cell>
          <cell r="BK12">
            <v>7</v>
          </cell>
          <cell r="BL12">
            <v>7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5</v>
          </cell>
          <cell r="BT12">
            <v>5</v>
          </cell>
          <cell r="BU12">
            <v>5</v>
          </cell>
          <cell r="BV12">
            <v>5</v>
          </cell>
          <cell r="BW12">
            <v>5</v>
          </cell>
          <cell r="BX12">
            <v>5</v>
          </cell>
          <cell r="BY12">
            <v>5</v>
          </cell>
        </row>
        <row r="13">
          <cell r="BB13">
            <v>7</v>
          </cell>
          <cell r="BC13">
            <v>7</v>
          </cell>
          <cell r="BD13">
            <v>7</v>
          </cell>
          <cell r="BE13">
            <v>7</v>
          </cell>
          <cell r="BF13">
            <v>7</v>
          </cell>
          <cell r="BG13">
            <v>7</v>
          </cell>
          <cell r="BH13">
            <v>7</v>
          </cell>
          <cell r="BI13">
            <v>7</v>
          </cell>
          <cell r="BJ13">
            <v>7</v>
          </cell>
          <cell r="BK13">
            <v>7</v>
          </cell>
          <cell r="BL13">
            <v>7</v>
          </cell>
          <cell r="BO13">
            <v>5</v>
          </cell>
          <cell r="BP13">
            <v>5</v>
          </cell>
          <cell r="BQ13">
            <v>5</v>
          </cell>
          <cell r="BR13">
            <v>5</v>
          </cell>
          <cell r="BS13">
            <v>5</v>
          </cell>
          <cell r="BT13">
            <v>5</v>
          </cell>
          <cell r="BU13">
            <v>5</v>
          </cell>
          <cell r="BV13">
            <v>5</v>
          </cell>
          <cell r="BW13">
            <v>5</v>
          </cell>
          <cell r="BX13">
            <v>5</v>
          </cell>
          <cell r="BY13">
            <v>5</v>
          </cell>
        </row>
        <row r="14">
          <cell r="BB14">
            <v>7</v>
          </cell>
          <cell r="BC14">
            <v>7</v>
          </cell>
          <cell r="BD14">
            <v>7</v>
          </cell>
          <cell r="BE14">
            <v>7</v>
          </cell>
          <cell r="BF14">
            <v>7</v>
          </cell>
          <cell r="BG14">
            <v>7</v>
          </cell>
          <cell r="BH14">
            <v>7</v>
          </cell>
          <cell r="BI14">
            <v>7</v>
          </cell>
          <cell r="BJ14">
            <v>7</v>
          </cell>
          <cell r="BK14">
            <v>7</v>
          </cell>
          <cell r="BL14">
            <v>7</v>
          </cell>
          <cell r="BO14">
            <v>5</v>
          </cell>
          <cell r="BP14">
            <v>5</v>
          </cell>
          <cell r="BQ14">
            <v>5</v>
          </cell>
          <cell r="BR14">
            <v>5</v>
          </cell>
          <cell r="BS14">
            <v>5</v>
          </cell>
          <cell r="BT14">
            <v>5</v>
          </cell>
          <cell r="BU14">
            <v>5</v>
          </cell>
          <cell r="BV14">
            <v>5</v>
          </cell>
          <cell r="BW14">
            <v>5</v>
          </cell>
          <cell r="BX14">
            <v>5</v>
          </cell>
          <cell r="BY14">
            <v>5</v>
          </cell>
        </row>
        <row r="15">
          <cell r="BB15">
            <v>7</v>
          </cell>
          <cell r="BC15">
            <v>7</v>
          </cell>
          <cell r="BD15">
            <v>7</v>
          </cell>
          <cell r="BE15">
            <v>7</v>
          </cell>
          <cell r="BF15">
            <v>7</v>
          </cell>
          <cell r="BG15">
            <v>7</v>
          </cell>
          <cell r="BH15">
            <v>7</v>
          </cell>
          <cell r="BI15">
            <v>7</v>
          </cell>
          <cell r="BJ15">
            <v>7</v>
          </cell>
          <cell r="BK15">
            <v>7</v>
          </cell>
          <cell r="BL15">
            <v>7</v>
          </cell>
          <cell r="BO15">
            <v>5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</row>
        <row r="16">
          <cell r="BB16">
            <v>7</v>
          </cell>
          <cell r="BC16">
            <v>7</v>
          </cell>
          <cell r="BD16">
            <v>7</v>
          </cell>
          <cell r="BE16">
            <v>7</v>
          </cell>
          <cell r="BF16">
            <v>7</v>
          </cell>
          <cell r="BG16">
            <v>7</v>
          </cell>
          <cell r="BH16">
            <v>7</v>
          </cell>
          <cell r="BI16">
            <v>7</v>
          </cell>
          <cell r="BJ16">
            <v>7</v>
          </cell>
          <cell r="BK16">
            <v>7</v>
          </cell>
          <cell r="BL16">
            <v>7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  <cell r="BW16">
            <v>5</v>
          </cell>
          <cell r="BX16">
            <v>5</v>
          </cell>
          <cell r="BY16">
            <v>5</v>
          </cell>
        </row>
        <row r="17">
          <cell r="BB17">
            <v>7</v>
          </cell>
          <cell r="BC17">
            <v>7</v>
          </cell>
          <cell r="BD17">
            <v>7</v>
          </cell>
          <cell r="BE17">
            <v>7</v>
          </cell>
          <cell r="BF17">
            <v>7</v>
          </cell>
          <cell r="BG17">
            <v>7</v>
          </cell>
          <cell r="BH17">
            <v>7</v>
          </cell>
          <cell r="BI17">
            <v>7</v>
          </cell>
          <cell r="BJ17">
            <v>7</v>
          </cell>
          <cell r="BK17">
            <v>7</v>
          </cell>
          <cell r="BL17">
            <v>7</v>
          </cell>
          <cell r="BO17">
            <v>5</v>
          </cell>
          <cell r="BP17">
            <v>5</v>
          </cell>
          <cell r="BQ17">
            <v>5</v>
          </cell>
          <cell r="BR17">
            <v>5</v>
          </cell>
          <cell r="BS17">
            <v>5</v>
          </cell>
          <cell r="BT17">
            <v>5</v>
          </cell>
          <cell r="BU17">
            <v>5</v>
          </cell>
          <cell r="BV17">
            <v>5</v>
          </cell>
          <cell r="BW17">
            <v>5</v>
          </cell>
          <cell r="BX17">
            <v>5</v>
          </cell>
          <cell r="BY17">
            <v>5</v>
          </cell>
        </row>
        <row r="18">
          <cell r="BB18">
            <v>7</v>
          </cell>
          <cell r="BC18">
            <v>7</v>
          </cell>
          <cell r="BD18">
            <v>7</v>
          </cell>
          <cell r="BE18">
            <v>7</v>
          </cell>
          <cell r="BF18">
            <v>7</v>
          </cell>
          <cell r="BG18">
            <v>7</v>
          </cell>
          <cell r="BH18">
            <v>7</v>
          </cell>
          <cell r="BI18">
            <v>7</v>
          </cell>
          <cell r="BJ18">
            <v>7</v>
          </cell>
          <cell r="BK18">
            <v>7</v>
          </cell>
          <cell r="BL18">
            <v>7</v>
          </cell>
          <cell r="BO18">
            <v>5</v>
          </cell>
          <cell r="BP18">
            <v>5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5</v>
          </cell>
          <cell r="BV18">
            <v>5</v>
          </cell>
          <cell r="BW18">
            <v>5</v>
          </cell>
          <cell r="BX18">
            <v>5</v>
          </cell>
          <cell r="BY18">
            <v>5</v>
          </cell>
        </row>
        <row r="19">
          <cell r="BB19">
            <v>7</v>
          </cell>
          <cell r="BC19">
            <v>7</v>
          </cell>
          <cell r="BD19">
            <v>7</v>
          </cell>
          <cell r="BE19">
            <v>7</v>
          </cell>
          <cell r="BF19">
            <v>7</v>
          </cell>
          <cell r="BG19">
            <v>7</v>
          </cell>
          <cell r="BH19">
            <v>7</v>
          </cell>
          <cell r="BI19">
            <v>7</v>
          </cell>
          <cell r="BJ19">
            <v>7</v>
          </cell>
          <cell r="BK19">
            <v>7</v>
          </cell>
          <cell r="BL19">
            <v>7</v>
          </cell>
          <cell r="BO19">
            <v>5</v>
          </cell>
          <cell r="BP19">
            <v>5</v>
          </cell>
          <cell r="BQ19">
            <v>5</v>
          </cell>
          <cell r="BR19">
            <v>5</v>
          </cell>
          <cell r="BS19">
            <v>5</v>
          </cell>
          <cell r="BT19">
            <v>5</v>
          </cell>
          <cell r="BU19">
            <v>5</v>
          </cell>
          <cell r="BV19">
            <v>5</v>
          </cell>
          <cell r="BW19">
            <v>5</v>
          </cell>
          <cell r="BX19">
            <v>5</v>
          </cell>
          <cell r="BY19">
            <v>5</v>
          </cell>
        </row>
        <row r="20">
          <cell r="BB20">
            <v>7</v>
          </cell>
          <cell r="BC20">
            <v>7</v>
          </cell>
          <cell r="BD20">
            <v>7</v>
          </cell>
          <cell r="BE20">
            <v>7</v>
          </cell>
          <cell r="BF20">
            <v>7</v>
          </cell>
          <cell r="BG20">
            <v>7</v>
          </cell>
          <cell r="BH20">
            <v>7</v>
          </cell>
          <cell r="BI20">
            <v>7</v>
          </cell>
          <cell r="BJ20">
            <v>7</v>
          </cell>
          <cell r="BK20">
            <v>7</v>
          </cell>
          <cell r="BL20">
            <v>7</v>
          </cell>
          <cell r="BO20">
            <v>5</v>
          </cell>
          <cell r="BP20">
            <v>5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</v>
          </cell>
          <cell r="BV20">
            <v>5</v>
          </cell>
          <cell r="BW20">
            <v>5</v>
          </cell>
          <cell r="BX20">
            <v>5</v>
          </cell>
          <cell r="BY20">
            <v>5</v>
          </cell>
        </row>
        <row r="21">
          <cell r="BB21">
            <v>7</v>
          </cell>
          <cell r="BC21">
            <v>7</v>
          </cell>
          <cell r="BD21">
            <v>7</v>
          </cell>
          <cell r="BE21">
            <v>7</v>
          </cell>
          <cell r="BF21">
            <v>7</v>
          </cell>
          <cell r="BG21">
            <v>7</v>
          </cell>
          <cell r="BH21">
            <v>7</v>
          </cell>
          <cell r="BI21">
            <v>7</v>
          </cell>
          <cell r="BJ21">
            <v>7</v>
          </cell>
          <cell r="BK21">
            <v>7</v>
          </cell>
          <cell r="BL21">
            <v>7</v>
          </cell>
          <cell r="BO21">
            <v>5</v>
          </cell>
          <cell r="BP21">
            <v>5</v>
          </cell>
          <cell r="BQ21">
            <v>5</v>
          </cell>
          <cell r="BR21">
            <v>5</v>
          </cell>
          <cell r="BS21">
            <v>5</v>
          </cell>
          <cell r="BT21">
            <v>5</v>
          </cell>
          <cell r="BU21">
            <v>5</v>
          </cell>
          <cell r="BV21">
            <v>5</v>
          </cell>
          <cell r="BW21">
            <v>5</v>
          </cell>
          <cell r="BX21">
            <v>5</v>
          </cell>
          <cell r="BY21">
            <v>5</v>
          </cell>
        </row>
        <row r="22">
          <cell r="BB22">
            <v>7</v>
          </cell>
          <cell r="BC22">
            <v>7</v>
          </cell>
          <cell r="BD22">
            <v>7</v>
          </cell>
          <cell r="BE22">
            <v>7</v>
          </cell>
          <cell r="BF22">
            <v>7</v>
          </cell>
          <cell r="BG22">
            <v>7</v>
          </cell>
          <cell r="BH22">
            <v>7</v>
          </cell>
          <cell r="BI22">
            <v>7</v>
          </cell>
          <cell r="BJ22">
            <v>7</v>
          </cell>
          <cell r="BK22">
            <v>7</v>
          </cell>
          <cell r="BL22">
            <v>7</v>
          </cell>
          <cell r="BO22">
            <v>5</v>
          </cell>
          <cell r="BP22">
            <v>5</v>
          </cell>
          <cell r="BQ22">
            <v>5</v>
          </cell>
          <cell r="BR22">
            <v>5</v>
          </cell>
          <cell r="BS22">
            <v>5</v>
          </cell>
          <cell r="BT22">
            <v>5</v>
          </cell>
          <cell r="BU22">
            <v>5</v>
          </cell>
          <cell r="BV22">
            <v>5</v>
          </cell>
          <cell r="BW22">
            <v>5</v>
          </cell>
          <cell r="BX22">
            <v>5</v>
          </cell>
          <cell r="BY22">
            <v>5</v>
          </cell>
        </row>
        <row r="23">
          <cell r="BB23">
            <v>7</v>
          </cell>
          <cell r="BC23">
            <v>7</v>
          </cell>
          <cell r="BD23">
            <v>7</v>
          </cell>
          <cell r="BE23">
            <v>7</v>
          </cell>
          <cell r="BF23">
            <v>7</v>
          </cell>
          <cell r="BG23">
            <v>7</v>
          </cell>
          <cell r="BH23">
            <v>7</v>
          </cell>
          <cell r="BI23">
            <v>7</v>
          </cell>
          <cell r="BJ23">
            <v>7</v>
          </cell>
          <cell r="BK23">
            <v>7</v>
          </cell>
          <cell r="BL23">
            <v>7</v>
          </cell>
          <cell r="BO23">
            <v>5</v>
          </cell>
          <cell r="BP23">
            <v>5</v>
          </cell>
          <cell r="BQ23">
            <v>5</v>
          </cell>
          <cell r="BR23">
            <v>5</v>
          </cell>
          <cell r="BS23">
            <v>5</v>
          </cell>
          <cell r="BT23">
            <v>5</v>
          </cell>
          <cell r="BU23">
            <v>5</v>
          </cell>
          <cell r="BV23">
            <v>5</v>
          </cell>
          <cell r="BW23">
            <v>5</v>
          </cell>
          <cell r="BX23">
            <v>5</v>
          </cell>
          <cell r="BY23">
            <v>5</v>
          </cell>
        </row>
        <row r="24">
          <cell r="BB24">
            <v>7</v>
          </cell>
          <cell r="BC24">
            <v>7</v>
          </cell>
          <cell r="BD24">
            <v>7</v>
          </cell>
          <cell r="BE24">
            <v>7</v>
          </cell>
          <cell r="BF24">
            <v>7</v>
          </cell>
          <cell r="BG24">
            <v>7</v>
          </cell>
          <cell r="BH24">
            <v>7</v>
          </cell>
          <cell r="BI24">
            <v>7</v>
          </cell>
          <cell r="BJ24">
            <v>7</v>
          </cell>
          <cell r="BK24">
            <v>7</v>
          </cell>
          <cell r="BL24">
            <v>7</v>
          </cell>
          <cell r="BO24">
            <v>5</v>
          </cell>
          <cell r="BP24">
            <v>5</v>
          </cell>
          <cell r="BQ24">
            <v>5</v>
          </cell>
          <cell r="BR24">
            <v>5</v>
          </cell>
          <cell r="BS24">
            <v>5</v>
          </cell>
          <cell r="BT24">
            <v>5</v>
          </cell>
          <cell r="BU24">
            <v>5</v>
          </cell>
          <cell r="BV24">
            <v>5</v>
          </cell>
          <cell r="BW24">
            <v>5</v>
          </cell>
          <cell r="BX24">
            <v>5</v>
          </cell>
          <cell r="BY24">
            <v>5</v>
          </cell>
        </row>
        <row r="25">
          <cell r="BB25">
            <v>7</v>
          </cell>
          <cell r="BC25">
            <v>7</v>
          </cell>
          <cell r="BD25">
            <v>7</v>
          </cell>
          <cell r="BE25">
            <v>7</v>
          </cell>
          <cell r="BF25">
            <v>7</v>
          </cell>
          <cell r="BG25">
            <v>7</v>
          </cell>
          <cell r="BH25">
            <v>7</v>
          </cell>
          <cell r="BI25">
            <v>7</v>
          </cell>
          <cell r="BJ25">
            <v>7</v>
          </cell>
          <cell r="BK25">
            <v>7</v>
          </cell>
          <cell r="BL25">
            <v>7</v>
          </cell>
          <cell r="BO25">
            <v>5</v>
          </cell>
          <cell r="BP25">
            <v>5</v>
          </cell>
          <cell r="BQ25">
            <v>5</v>
          </cell>
          <cell r="BR25">
            <v>5</v>
          </cell>
          <cell r="BS25">
            <v>5</v>
          </cell>
          <cell r="BT25">
            <v>5</v>
          </cell>
          <cell r="BU25">
            <v>5</v>
          </cell>
          <cell r="BV25">
            <v>5</v>
          </cell>
          <cell r="BW25">
            <v>5</v>
          </cell>
          <cell r="BX25">
            <v>5</v>
          </cell>
          <cell r="BY25">
            <v>5</v>
          </cell>
        </row>
        <row r="26">
          <cell r="BB26">
            <v>7</v>
          </cell>
          <cell r="BC26">
            <v>7</v>
          </cell>
          <cell r="BD26">
            <v>7</v>
          </cell>
          <cell r="BE26">
            <v>7</v>
          </cell>
          <cell r="BF26">
            <v>7</v>
          </cell>
          <cell r="BG26">
            <v>7</v>
          </cell>
          <cell r="BH26">
            <v>7</v>
          </cell>
          <cell r="BI26">
            <v>7</v>
          </cell>
          <cell r="BJ26">
            <v>7</v>
          </cell>
          <cell r="BK26">
            <v>7</v>
          </cell>
          <cell r="BL26">
            <v>7</v>
          </cell>
          <cell r="BO26">
            <v>5</v>
          </cell>
          <cell r="BP26">
            <v>5</v>
          </cell>
          <cell r="BQ26">
            <v>5</v>
          </cell>
          <cell r="BR26">
            <v>5</v>
          </cell>
          <cell r="BS26">
            <v>5</v>
          </cell>
          <cell r="BT26">
            <v>5</v>
          </cell>
          <cell r="BU26">
            <v>5</v>
          </cell>
          <cell r="BV26">
            <v>5</v>
          </cell>
          <cell r="BW26">
            <v>5</v>
          </cell>
          <cell r="BX26">
            <v>5</v>
          </cell>
          <cell r="BY26">
            <v>5</v>
          </cell>
        </row>
        <row r="27">
          <cell r="BB27">
            <v>7</v>
          </cell>
          <cell r="BC27">
            <v>7</v>
          </cell>
          <cell r="BD27">
            <v>7</v>
          </cell>
          <cell r="BE27">
            <v>7</v>
          </cell>
          <cell r="BF27">
            <v>7</v>
          </cell>
          <cell r="BG27">
            <v>7</v>
          </cell>
          <cell r="BH27">
            <v>7</v>
          </cell>
          <cell r="BI27">
            <v>7</v>
          </cell>
          <cell r="BJ27">
            <v>7</v>
          </cell>
          <cell r="BK27">
            <v>7</v>
          </cell>
          <cell r="BL27">
            <v>7</v>
          </cell>
          <cell r="BO27">
            <v>5</v>
          </cell>
          <cell r="BP27">
            <v>5</v>
          </cell>
          <cell r="BQ27">
            <v>5</v>
          </cell>
          <cell r="BR27">
            <v>5</v>
          </cell>
          <cell r="BS27">
            <v>5</v>
          </cell>
          <cell r="BT27">
            <v>5</v>
          </cell>
          <cell r="BU27">
            <v>5</v>
          </cell>
          <cell r="BV27">
            <v>5</v>
          </cell>
          <cell r="BW27">
            <v>5</v>
          </cell>
          <cell r="BX27">
            <v>5</v>
          </cell>
          <cell r="BY27">
            <v>5</v>
          </cell>
        </row>
        <row r="28">
          <cell r="BB28">
            <v>7</v>
          </cell>
          <cell r="BC28">
            <v>7</v>
          </cell>
          <cell r="BD28">
            <v>7</v>
          </cell>
          <cell r="BE28">
            <v>7</v>
          </cell>
          <cell r="BF28">
            <v>7</v>
          </cell>
          <cell r="BG28">
            <v>7</v>
          </cell>
          <cell r="BH28">
            <v>7</v>
          </cell>
          <cell r="BI28">
            <v>7</v>
          </cell>
          <cell r="BJ28">
            <v>7</v>
          </cell>
          <cell r="BK28">
            <v>7</v>
          </cell>
          <cell r="BL28">
            <v>7</v>
          </cell>
          <cell r="BO28">
            <v>5</v>
          </cell>
          <cell r="BP28">
            <v>5</v>
          </cell>
          <cell r="BQ28">
            <v>5</v>
          </cell>
          <cell r="BR28">
            <v>5</v>
          </cell>
          <cell r="BS28">
            <v>5</v>
          </cell>
          <cell r="BT28">
            <v>5</v>
          </cell>
          <cell r="BU28">
            <v>5</v>
          </cell>
          <cell r="BV28">
            <v>5</v>
          </cell>
          <cell r="BW28">
            <v>5</v>
          </cell>
          <cell r="BX28">
            <v>5</v>
          </cell>
          <cell r="BY28">
            <v>5</v>
          </cell>
        </row>
        <row r="29">
          <cell r="BB29">
            <v>7</v>
          </cell>
          <cell r="BC29">
            <v>7</v>
          </cell>
          <cell r="BD29">
            <v>7</v>
          </cell>
          <cell r="BE29">
            <v>7</v>
          </cell>
          <cell r="BF29">
            <v>7</v>
          </cell>
          <cell r="BG29">
            <v>7</v>
          </cell>
          <cell r="BH29">
            <v>7</v>
          </cell>
          <cell r="BI29">
            <v>7</v>
          </cell>
          <cell r="BJ29">
            <v>7</v>
          </cell>
          <cell r="BK29">
            <v>7</v>
          </cell>
          <cell r="BL29">
            <v>7</v>
          </cell>
          <cell r="BO29">
            <v>5</v>
          </cell>
          <cell r="BP29">
            <v>5</v>
          </cell>
          <cell r="BQ29">
            <v>5</v>
          </cell>
          <cell r="BR29">
            <v>5</v>
          </cell>
          <cell r="BS29">
            <v>5</v>
          </cell>
          <cell r="BT29">
            <v>5</v>
          </cell>
          <cell r="BU29">
            <v>5</v>
          </cell>
          <cell r="BV29">
            <v>5</v>
          </cell>
          <cell r="BW29">
            <v>5</v>
          </cell>
          <cell r="BX29">
            <v>5</v>
          </cell>
          <cell r="BY29">
            <v>5</v>
          </cell>
        </row>
        <row r="30">
          <cell r="BB30">
            <v>7</v>
          </cell>
          <cell r="BC30">
            <v>7</v>
          </cell>
          <cell r="BD30">
            <v>7</v>
          </cell>
          <cell r="BE30">
            <v>7</v>
          </cell>
          <cell r="BF30">
            <v>7</v>
          </cell>
          <cell r="BG30">
            <v>7</v>
          </cell>
          <cell r="BH30">
            <v>7</v>
          </cell>
          <cell r="BI30">
            <v>7</v>
          </cell>
          <cell r="BJ30">
            <v>7</v>
          </cell>
          <cell r="BK30">
            <v>7</v>
          </cell>
          <cell r="BL30">
            <v>7</v>
          </cell>
          <cell r="BO30">
            <v>5</v>
          </cell>
          <cell r="BP30">
            <v>5</v>
          </cell>
          <cell r="BQ30">
            <v>5</v>
          </cell>
          <cell r="BR30">
            <v>5</v>
          </cell>
          <cell r="BS30">
            <v>5</v>
          </cell>
          <cell r="BT30">
            <v>5</v>
          </cell>
          <cell r="BU30">
            <v>5</v>
          </cell>
          <cell r="BV30">
            <v>5</v>
          </cell>
          <cell r="BW30">
            <v>5</v>
          </cell>
          <cell r="BX30">
            <v>5</v>
          </cell>
          <cell r="BY30">
            <v>5</v>
          </cell>
        </row>
        <row r="31">
          <cell r="BB31">
            <v>7</v>
          </cell>
          <cell r="BC31">
            <v>7</v>
          </cell>
          <cell r="BD31">
            <v>7</v>
          </cell>
          <cell r="BE31">
            <v>7</v>
          </cell>
          <cell r="BF31">
            <v>7</v>
          </cell>
          <cell r="BG31">
            <v>7</v>
          </cell>
          <cell r="BH31">
            <v>7</v>
          </cell>
          <cell r="BI31">
            <v>7</v>
          </cell>
          <cell r="BJ31">
            <v>7</v>
          </cell>
          <cell r="BK31">
            <v>7</v>
          </cell>
          <cell r="BL31">
            <v>7</v>
          </cell>
          <cell r="BO31">
            <v>5</v>
          </cell>
          <cell r="BP31">
            <v>5</v>
          </cell>
          <cell r="BQ31">
            <v>5</v>
          </cell>
          <cell r="BR31">
            <v>5</v>
          </cell>
          <cell r="BS31">
            <v>5</v>
          </cell>
          <cell r="BT31">
            <v>5</v>
          </cell>
          <cell r="BU31">
            <v>5</v>
          </cell>
          <cell r="BV31">
            <v>5</v>
          </cell>
          <cell r="BW31">
            <v>5</v>
          </cell>
          <cell r="BX31">
            <v>5</v>
          </cell>
          <cell r="BY31">
            <v>5</v>
          </cell>
        </row>
        <row r="32">
          <cell r="BB32">
            <v>7</v>
          </cell>
          <cell r="BC32">
            <v>7</v>
          </cell>
          <cell r="BD32">
            <v>7</v>
          </cell>
          <cell r="BE32">
            <v>7</v>
          </cell>
          <cell r="BF32">
            <v>7</v>
          </cell>
          <cell r="BG32">
            <v>7</v>
          </cell>
          <cell r="BH32">
            <v>7</v>
          </cell>
          <cell r="BI32">
            <v>7</v>
          </cell>
          <cell r="BJ32">
            <v>7</v>
          </cell>
          <cell r="BK32">
            <v>7</v>
          </cell>
          <cell r="BL32">
            <v>7</v>
          </cell>
          <cell r="BO32">
            <v>5</v>
          </cell>
          <cell r="BP32">
            <v>5</v>
          </cell>
          <cell r="BQ32">
            <v>5</v>
          </cell>
          <cell r="BR32">
            <v>5</v>
          </cell>
          <cell r="BS32">
            <v>5</v>
          </cell>
          <cell r="BT32">
            <v>5</v>
          </cell>
          <cell r="BU32">
            <v>5</v>
          </cell>
          <cell r="BV32">
            <v>5</v>
          </cell>
          <cell r="BW32">
            <v>5</v>
          </cell>
          <cell r="BX32">
            <v>5</v>
          </cell>
          <cell r="BY32">
            <v>5</v>
          </cell>
        </row>
        <row r="33">
          <cell r="BB33">
            <v>7</v>
          </cell>
          <cell r="BC33">
            <v>7</v>
          </cell>
          <cell r="BD33">
            <v>7</v>
          </cell>
          <cell r="BE33">
            <v>7</v>
          </cell>
          <cell r="BF33">
            <v>7</v>
          </cell>
          <cell r="BG33">
            <v>7</v>
          </cell>
          <cell r="BH33">
            <v>7</v>
          </cell>
          <cell r="BI33">
            <v>7</v>
          </cell>
          <cell r="BJ33">
            <v>7</v>
          </cell>
          <cell r="BK33">
            <v>7</v>
          </cell>
          <cell r="BL33">
            <v>7</v>
          </cell>
          <cell r="BO33">
            <v>5</v>
          </cell>
          <cell r="BP33">
            <v>5</v>
          </cell>
          <cell r="BQ33">
            <v>5</v>
          </cell>
          <cell r="BR33">
            <v>5</v>
          </cell>
          <cell r="BS33">
            <v>5</v>
          </cell>
          <cell r="BT33">
            <v>5</v>
          </cell>
          <cell r="BU33">
            <v>5</v>
          </cell>
          <cell r="BV33">
            <v>5</v>
          </cell>
          <cell r="BW33">
            <v>5</v>
          </cell>
          <cell r="BX33">
            <v>5</v>
          </cell>
          <cell r="BY33">
            <v>5</v>
          </cell>
        </row>
        <row r="34">
          <cell r="BB34">
            <v>7</v>
          </cell>
          <cell r="BC34">
            <v>7</v>
          </cell>
          <cell r="BD34">
            <v>7</v>
          </cell>
          <cell r="BE34">
            <v>7</v>
          </cell>
          <cell r="BF34">
            <v>7</v>
          </cell>
          <cell r="BG34">
            <v>7</v>
          </cell>
          <cell r="BH34">
            <v>7</v>
          </cell>
          <cell r="BI34">
            <v>7</v>
          </cell>
          <cell r="BJ34">
            <v>7</v>
          </cell>
          <cell r="BK34">
            <v>7</v>
          </cell>
          <cell r="BL34">
            <v>7</v>
          </cell>
          <cell r="BO34">
            <v>5</v>
          </cell>
          <cell r="BP34">
            <v>5</v>
          </cell>
          <cell r="BQ34">
            <v>5</v>
          </cell>
          <cell r="BR34">
            <v>5</v>
          </cell>
          <cell r="BS34">
            <v>5</v>
          </cell>
          <cell r="BT34">
            <v>5</v>
          </cell>
          <cell r="BU34">
            <v>5</v>
          </cell>
          <cell r="BV34">
            <v>5</v>
          </cell>
          <cell r="BW34">
            <v>5</v>
          </cell>
          <cell r="BX34">
            <v>5</v>
          </cell>
          <cell r="BY34">
            <v>5</v>
          </cell>
        </row>
        <row r="35">
          <cell r="BB35">
            <v>7</v>
          </cell>
          <cell r="BC35">
            <v>7</v>
          </cell>
          <cell r="BD35">
            <v>7</v>
          </cell>
          <cell r="BE35">
            <v>7</v>
          </cell>
          <cell r="BF35">
            <v>7</v>
          </cell>
          <cell r="BG35">
            <v>7</v>
          </cell>
          <cell r="BH35">
            <v>7</v>
          </cell>
          <cell r="BI35">
            <v>7</v>
          </cell>
          <cell r="BJ35">
            <v>7</v>
          </cell>
          <cell r="BK35">
            <v>7</v>
          </cell>
          <cell r="BL35">
            <v>7</v>
          </cell>
          <cell r="BO35">
            <v>5</v>
          </cell>
          <cell r="BP35">
            <v>5</v>
          </cell>
          <cell r="BQ35">
            <v>5</v>
          </cell>
          <cell r="BR35">
            <v>5</v>
          </cell>
          <cell r="BS35">
            <v>5</v>
          </cell>
          <cell r="BT35">
            <v>5</v>
          </cell>
          <cell r="BU35">
            <v>5</v>
          </cell>
          <cell r="BV35">
            <v>5</v>
          </cell>
          <cell r="BW35">
            <v>5</v>
          </cell>
          <cell r="BX35">
            <v>5</v>
          </cell>
          <cell r="BY35">
            <v>5</v>
          </cell>
        </row>
        <row r="36">
          <cell r="BB36">
            <v>7</v>
          </cell>
          <cell r="BC36">
            <v>7</v>
          </cell>
          <cell r="BD36">
            <v>7</v>
          </cell>
          <cell r="BE36">
            <v>7</v>
          </cell>
          <cell r="BF36">
            <v>7</v>
          </cell>
          <cell r="BG36">
            <v>7</v>
          </cell>
          <cell r="BH36">
            <v>7</v>
          </cell>
          <cell r="BI36">
            <v>7</v>
          </cell>
          <cell r="BJ36">
            <v>7</v>
          </cell>
          <cell r="BK36">
            <v>7</v>
          </cell>
          <cell r="BL36">
            <v>7</v>
          </cell>
          <cell r="BO36">
            <v>5</v>
          </cell>
          <cell r="BP36">
            <v>5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5</v>
          </cell>
          <cell r="BV36">
            <v>5</v>
          </cell>
          <cell r="BW36">
            <v>5</v>
          </cell>
          <cell r="BX36">
            <v>5</v>
          </cell>
          <cell r="BY36">
            <v>5</v>
          </cell>
        </row>
        <row r="37">
          <cell r="BB37">
            <v>7</v>
          </cell>
          <cell r="BC37">
            <v>7</v>
          </cell>
          <cell r="BD37">
            <v>7</v>
          </cell>
          <cell r="BE37">
            <v>7</v>
          </cell>
          <cell r="BF37">
            <v>7</v>
          </cell>
          <cell r="BG37">
            <v>7</v>
          </cell>
          <cell r="BH37">
            <v>7</v>
          </cell>
          <cell r="BI37">
            <v>7</v>
          </cell>
          <cell r="BJ37">
            <v>7</v>
          </cell>
          <cell r="BK37">
            <v>7</v>
          </cell>
          <cell r="BL37">
            <v>7</v>
          </cell>
          <cell r="BO37">
            <v>5</v>
          </cell>
          <cell r="BP37">
            <v>5</v>
          </cell>
          <cell r="BQ37">
            <v>5</v>
          </cell>
          <cell r="BR37">
            <v>5</v>
          </cell>
          <cell r="BS37">
            <v>5</v>
          </cell>
          <cell r="BT37">
            <v>5</v>
          </cell>
          <cell r="BU37">
            <v>5</v>
          </cell>
          <cell r="BV37">
            <v>5</v>
          </cell>
          <cell r="BW37">
            <v>5</v>
          </cell>
          <cell r="BX37">
            <v>5</v>
          </cell>
          <cell r="BY37">
            <v>5</v>
          </cell>
        </row>
        <row r="38">
          <cell r="BB38">
            <v>7</v>
          </cell>
          <cell r="BC38">
            <v>7</v>
          </cell>
          <cell r="BD38">
            <v>7</v>
          </cell>
          <cell r="BE38">
            <v>7</v>
          </cell>
          <cell r="BF38">
            <v>7</v>
          </cell>
          <cell r="BG38">
            <v>7</v>
          </cell>
          <cell r="BH38">
            <v>7</v>
          </cell>
          <cell r="BI38">
            <v>7</v>
          </cell>
          <cell r="BJ38">
            <v>7</v>
          </cell>
          <cell r="BK38">
            <v>7</v>
          </cell>
          <cell r="BL38">
            <v>7</v>
          </cell>
          <cell r="BO38">
            <v>5</v>
          </cell>
          <cell r="BP38">
            <v>5</v>
          </cell>
          <cell r="BQ38">
            <v>5</v>
          </cell>
          <cell r="BR38">
            <v>5</v>
          </cell>
          <cell r="BS38">
            <v>5</v>
          </cell>
          <cell r="BT38">
            <v>5</v>
          </cell>
          <cell r="BU38">
            <v>5</v>
          </cell>
          <cell r="BV38">
            <v>5</v>
          </cell>
          <cell r="BW38">
            <v>5</v>
          </cell>
          <cell r="BX38">
            <v>5</v>
          </cell>
          <cell r="BY38">
            <v>5</v>
          </cell>
        </row>
        <row r="39">
          <cell r="BB39">
            <v>7</v>
          </cell>
          <cell r="BC39">
            <v>7</v>
          </cell>
          <cell r="BD39">
            <v>7</v>
          </cell>
          <cell r="BE39">
            <v>7</v>
          </cell>
          <cell r="BF39">
            <v>7</v>
          </cell>
          <cell r="BG39">
            <v>7</v>
          </cell>
          <cell r="BH39">
            <v>7</v>
          </cell>
          <cell r="BI39">
            <v>7</v>
          </cell>
          <cell r="BJ39">
            <v>7</v>
          </cell>
          <cell r="BK39">
            <v>7</v>
          </cell>
          <cell r="BL39">
            <v>7</v>
          </cell>
          <cell r="BO39">
            <v>5</v>
          </cell>
          <cell r="BP39">
            <v>5</v>
          </cell>
          <cell r="BQ39">
            <v>5</v>
          </cell>
          <cell r="BR39">
            <v>5</v>
          </cell>
          <cell r="BS39">
            <v>5</v>
          </cell>
          <cell r="BT39">
            <v>5</v>
          </cell>
          <cell r="BU39">
            <v>5</v>
          </cell>
          <cell r="BV39">
            <v>5</v>
          </cell>
          <cell r="BW39">
            <v>5</v>
          </cell>
          <cell r="BX39">
            <v>5</v>
          </cell>
          <cell r="BY39">
            <v>5</v>
          </cell>
        </row>
        <row r="40">
          <cell r="BB40">
            <v>7</v>
          </cell>
          <cell r="BC40">
            <v>7</v>
          </cell>
          <cell r="BD40">
            <v>7</v>
          </cell>
          <cell r="BE40">
            <v>7</v>
          </cell>
          <cell r="BF40">
            <v>7</v>
          </cell>
          <cell r="BG40">
            <v>7</v>
          </cell>
          <cell r="BH40">
            <v>7</v>
          </cell>
          <cell r="BI40">
            <v>7</v>
          </cell>
          <cell r="BJ40">
            <v>7</v>
          </cell>
          <cell r="BK40">
            <v>7</v>
          </cell>
          <cell r="BL40">
            <v>7</v>
          </cell>
          <cell r="BO40">
            <v>5</v>
          </cell>
          <cell r="BP40">
            <v>5</v>
          </cell>
          <cell r="BQ40">
            <v>5</v>
          </cell>
          <cell r="BR40">
            <v>5</v>
          </cell>
          <cell r="BS40">
            <v>5</v>
          </cell>
          <cell r="BT40">
            <v>5</v>
          </cell>
          <cell r="BU40">
            <v>5</v>
          </cell>
          <cell r="BV40">
            <v>5</v>
          </cell>
          <cell r="BW40">
            <v>5</v>
          </cell>
          <cell r="BX40">
            <v>5</v>
          </cell>
          <cell r="BY40">
            <v>5</v>
          </cell>
        </row>
        <row r="41">
          <cell r="BB41">
            <v>7</v>
          </cell>
          <cell r="BC41">
            <v>7</v>
          </cell>
          <cell r="BD41">
            <v>7</v>
          </cell>
          <cell r="BE41">
            <v>7</v>
          </cell>
          <cell r="BF41">
            <v>7</v>
          </cell>
          <cell r="BG41">
            <v>7</v>
          </cell>
          <cell r="BH41">
            <v>7</v>
          </cell>
          <cell r="BI41">
            <v>7</v>
          </cell>
          <cell r="BJ41">
            <v>7</v>
          </cell>
          <cell r="BK41">
            <v>7</v>
          </cell>
          <cell r="BL41">
            <v>7</v>
          </cell>
          <cell r="BO41">
            <v>5</v>
          </cell>
          <cell r="BP41">
            <v>5</v>
          </cell>
          <cell r="BQ41">
            <v>5</v>
          </cell>
          <cell r="BR41">
            <v>5</v>
          </cell>
          <cell r="BS41">
            <v>5</v>
          </cell>
          <cell r="BT41">
            <v>5</v>
          </cell>
          <cell r="BU41">
            <v>5</v>
          </cell>
          <cell r="BV41">
            <v>5</v>
          </cell>
          <cell r="BW41">
            <v>5</v>
          </cell>
          <cell r="BX41">
            <v>5</v>
          </cell>
          <cell r="BY41">
            <v>5</v>
          </cell>
        </row>
        <row r="42">
          <cell r="BB42">
            <v>7</v>
          </cell>
          <cell r="BC42">
            <v>7</v>
          </cell>
          <cell r="BD42">
            <v>7</v>
          </cell>
          <cell r="BE42">
            <v>7</v>
          </cell>
          <cell r="BF42">
            <v>7</v>
          </cell>
          <cell r="BG42">
            <v>7</v>
          </cell>
          <cell r="BH42">
            <v>7</v>
          </cell>
          <cell r="BI42">
            <v>7</v>
          </cell>
          <cell r="BJ42">
            <v>7</v>
          </cell>
          <cell r="BK42">
            <v>7</v>
          </cell>
          <cell r="BL42">
            <v>7</v>
          </cell>
          <cell r="BO42">
            <v>5</v>
          </cell>
          <cell r="BP42">
            <v>5</v>
          </cell>
          <cell r="BQ42">
            <v>5</v>
          </cell>
          <cell r="BR42">
            <v>5</v>
          </cell>
          <cell r="BS42">
            <v>5</v>
          </cell>
          <cell r="BT42">
            <v>5</v>
          </cell>
          <cell r="BU42">
            <v>5</v>
          </cell>
          <cell r="BV42">
            <v>5</v>
          </cell>
          <cell r="BW42">
            <v>5</v>
          </cell>
          <cell r="BX42">
            <v>5</v>
          </cell>
          <cell r="BY42">
            <v>5</v>
          </cell>
        </row>
        <row r="43">
          <cell r="BB43">
            <v>7</v>
          </cell>
          <cell r="BC43">
            <v>7</v>
          </cell>
          <cell r="BD43">
            <v>7</v>
          </cell>
          <cell r="BE43">
            <v>7</v>
          </cell>
          <cell r="BF43">
            <v>7</v>
          </cell>
          <cell r="BG43">
            <v>7</v>
          </cell>
          <cell r="BH43">
            <v>7</v>
          </cell>
          <cell r="BI43">
            <v>7</v>
          </cell>
          <cell r="BJ43">
            <v>7</v>
          </cell>
          <cell r="BK43">
            <v>7</v>
          </cell>
          <cell r="BL43">
            <v>7</v>
          </cell>
          <cell r="BO43">
            <v>5</v>
          </cell>
          <cell r="BP43">
            <v>5</v>
          </cell>
          <cell r="BQ43">
            <v>5</v>
          </cell>
          <cell r="BR43">
            <v>5</v>
          </cell>
          <cell r="BS43">
            <v>5</v>
          </cell>
          <cell r="BT43">
            <v>5</v>
          </cell>
          <cell r="BU43">
            <v>5</v>
          </cell>
          <cell r="BV43">
            <v>5</v>
          </cell>
          <cell r="BW43">
            <v>5</v>
          </cell>
          <cell r="BX43">
            <v>5</v>
          </cell>
          <cell r="BY43">
            <v>5</v>
          </cell>
        </row>
      </sheetData>
      <sheetData sheetId="17">
        <row r="3">
          <cell r="AB3">
            <v>-1</v>
          </cell>
          <cell r="AC3">
            <v>-0.19999999999999996</v>
          </cell>
          <cell r="AD3">
            <v>0.60000000000000009</v>
          </cell>
          <cell r="AE3">
            <v>1.4000000000000001</v>
          </cell>
          <cell r="AF3">
            <v>2.2000000000000002</v>
          </cell>
          <cell r="AG3">
            <v>3</v>
          </cell>
          <cell r="AH3">
            <v>3.8</v>
          </cell>
          <cell r="AI3">
            <v>4.5999999999999996</v>
          </cell>
          <cell r="AJ3">
            <v>5.3999999999999995</v>
          </cell>
          <cell r="AK3">
            <v>6.1999999999999993</v>
          </cell>
          <cell r="AL3">
            <v>6.9999999999999991</v>
          </cell>
          <cell r="AM3">
            <v>6.9999999999999991</v>
          </cell>
          <cell r="AN3">
            <v>-1</v>
          </cell>
          <cell r="AO3">
            <v>-1</v>
          </cell>
          <cell r="AR3">
            <v>0</v>
          </cell>
          <cell r="AS3">
            <v>1.2226439547145356</v>
          </cell>
          <cell r="AT3">
            <v>2.1735892528258409</v>
          </cell>
          <cell r="AU3">
            <v>2.8528358943339169</v>
          </cell>
          <cell r="AV3">
            <v>3.2603838792387618</v>
          </cell>
          <cell r="AW3">
            <v>3.3962332075403769</v>
          </cell>
          <cell r="AX3">
            <v>3.2603838792387618</v>
          </cell>
          <cell r="AY3">
            <v>2.8528358943339169</v>
          </cell>
          <cell r="AZ3">
            <v>2.1735892528258423</v>
          </cell>
          <cell r="BA3">
            <v>1.2226439547145367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</row>
        <row r="4">
          <cell r="AB4">
            <v>-1</v>
          </cell>
          <cell r="AC4">
            <v>-0.19999999999999996</v>
          </cell>
          <cell r="AD4">
            <v>0.60000000000000009</v>
          </cell>
          <cell r="AE4">
            <v>1.4000000000000001</v>
          </cell>
          <cell r="AF4">
            <v>2.2000000000000002</v>
          </cell>
          <cell r="AG4">
            <v>3</v>
          </cell>
          <cell r="AH4">
            <v>3.8</v>
          </cell>
          <cell r="AI4">
            <v>4.5999999999999996</v>
          </cell>
          <cell r="AJ4">
            <v>5.3999999999999995</v>
          </cell>
          <cell r="AK4">
            <v>6.1999999999999993</v>
          </cell>
          <cell r="AL4">
            <v>6.9999999999999991</v>
          </cell>
          <cell r="AM4">
            <v>6.9999999999999991</v>
          </cell>
          <cell r="AN4">
            <v>-1</v>
          </cell>
          <cell r="AO4">
            <v>-1</v>
          </cell>
          <cell r="AR4">
            <v>5</v>
          </cell>
          <cell r="AS4">
            <v>4.830188339622981</v>
          </cell>
          <cell r="AT4">
            <v>4.660376679245962</v>
          </cell>
          <cell r="AU4">
            <v>4.4905650188689439</v>
          </cell>
          <cell r="AV4">
            <v>4.3207533584919249</v>
          </cell>
          <cell r="AW4">
            <v>4.1509416981149059</v>
          </cell>
          <cell r="AX4">
            <v>3.9811300377378869</v>
          </cell>
          <cell r="AY4">
            <v>3.8113183773608679</v>
          </cell>
          <cell r="AZ4">
            <v>3.6415067169838489</v>
          </cell>
          <cell r="BA4">
            <v>3.4716950566068308</v>
          </cell>
          <cell r="BB4">
            <v>3.3018833962298122</v>
          </cell>
          <cell r="BC4">
            <v>5</v>
          </cell>
          <cell r="BD4">
            <v>5</v>
          </cell>
          <cell r="BE4">
            <v>5</v>
          </cell>
        </row>
        <row r="5">
          <cell r="AB5">
            <v>7</v>
          </cell>
          <cell r="AC5">
            <v>7.8</v>
          </cell>
          <cell r="AD5">
            <v>8.6</v>
          </cell>
          <cell r="AE5">
            <v>9.4</v>
          </cell>
          <cell r="AF5">
            <v>10.200000000000001</v>
          </cell>
          <cell r="AG5">
            <v>11.000000000000002</v>
          </cell>
          <cell r="AH5">
            <v>11.800000000000002</v>
          </cell>
          <cell r="AI5">
            <v>12.600000000000003</v>
          </cell>
          <cell r="AJ5">
            <v>13.400000000000004</v>
          </cell>
          <cell r="AK5">
            <v>14.200000000000005</v>
          </cell>
          <cell r="AL5">
            <v>15.000000000000005</v>
          </cell>
          <cell r="AM5">
            <v>15.000000000000005</v>
          </cell>
          <cell r="AN5">
            <v>7</v>
          </cell>
          <cell r="AO5">
            <v>7</v>
          </cell>
          <cell r="AR5">
            <v>3.3018833962298118</v>
          </cell>
          <cell r="AS5">
            <v>4.6943390113213663</v>
          </cell>
          <cell r="AT5">
            <v>5.8150959698096907</v>
          </cell>
          <cell r="AU5">
            <v>6.6641542716947857</v>
          </cell>
          <cell r="AV5">
            <v>7.2415139169766487</v>
          </cell>
          <cell r="AW5">
            <v>7.5471749056552824</v>
          </cell>
          <cell r="AX5">
            <v>7.5811372377306867</v>
          </cell>
          <cell r="AY5">
            <v>7.3434009132028599</v>
          </cell>
          <cell r="AZ5">
            <v>6.8339659320718038</v>
          </cell>
          <cell r="BA5">
            <v>6.0528322943375175</v>
          </cell>
          <cell r="BB5">
            <v>5</v>
          </cell>
          <cell r="BC5">
            <v>5</v>
          </cell>
          <cell r="BD5">
            <v>5</v>
          </cell>
          <cell r="BE5">
            <v>3.3018833962298118</v>
          </cell>
        </row>
        <row r="6">
          <cell r="AB6">
            <v>-1</v>
          </cell>
          <cell r="AC6">
            <v>-0.19999999999999973</v>
          </cell>
          <cell r="AD6">
            <v>0.60000000000000053</v>
          </cell>
          <cell r="AE6">
            <v>1.4000000000000008</v>
          </cell>
          <cell r="AF6">
            <v>2.2000000000000011</v>
          </cell>
          <cell r="AG6">
            <v>3.0000000000000013</v>
          </cell>
          <cell r="AH6">
            <v>3.8000000000000016</v>
          </cell>
          <cell r="AI6">
            <v>4.6000000000000014</v>
          </cell>
          <cell r="AJ6">
            <v>5.4000000000000021</v>
          </cell>
          <cell r="AK6">
            <v>6.2000000000000028</v>
          </cell>
          <cell r="AL6">
            <v>7.0000000000000036</v>
          </cell>
          <cell r="AM6">
            <v>7.0000000000000036</v>
          </cell>
          <cell r="AN6">
            <v>-1</v>
          </cell>
          <cell r="AO6">
            <v>-1</v>
          </cell>
          <cell r="AR6">
            <v>10</v>
          </cell>
          <cell r="AS6">
            <v>11.052832294337517</v>
          </cell>
          <cell r="AT6">
            <v>11.833965932071806</v>
          </cell>
          <cell r="AU6">
            <v>12.343400913202862</v>
          </cell>
          <cell r="AV6">
            <v>12.581137237730688</v>
          </cell>
          <cell r="AW6">
            <v>12.547174905655284</v>
          </cell>
          <cell r="AX6">
            <v>12.24151391697665</v>
          </cell>
          <cell r="AY6">
            <v>11.664154271694787</v>
          </cell>
          <cell r="AZ6">
            <v>10.815095969809693</v>
          </cell>
          <cell r="BA6">
            <v>9.6943390113213681</v>
          </cell>
          <cell r="BB6">
            <v>8.3018833962298135</v>
          </cell>
          <cell r="BC6">
            <v>10</v>
          </cell>
          <cell r="BD6">
            <v>10</v>
          </cell>
          <cell r="BE6">
            <v>10</v>
          </cell>
          <cell r="BH6">
            <v>-3.1769962930450868</v>
          </cell>
          <cell r="BI6">
            <v>16.467564911910433</v>
          </cell>
        </row>
        <row r="7">
          <cell r="AB7">
            <v>7.0000000000000018</v>
          </cell>
          <cell r="AC7">
            <v>7.8000000000000016</v>
          </cell>
          <cell r="AD7">
            <v>8.6000000000000014</v>
          </cell>
          <cell r="AE7">
            <v>9.4</v>
          </cell>
          <cell r="AF7">
            <v>10.199999999999999</v>
          </cell>
          <cell r="AG7">
            <v>10.999999999999998</v>
          </cell>
          <cell r="AH7">
            <v>11.799999999999997</v>
          </cell>
          <cell r="AI7">
            <v>12.599999999999996</v>
          </cell>
          <cell r="AJ7">
            <v>13.399999999999995</v>
          </cell>
          <cell r="AK7">
            <v>14.199999999999994</v>
          </cell>
          <cell r="AL7">
            <v>14.999999999999993</v>
          </cell>
          <cell r="AM7">
            <v>14.999999999999993</v>
          </cell>
          <cell r="AN7">
            <v>7.0000000000000018</v>
          </cell>
          <cell r="AO7">
            <v>7.0000000000000018</v>
          </cell>
          <cell r="AR7">
            <v>8.3018833962298118</v>
          </cell>
          <cell r="AS7">
            <v>9.6943390113213646</v>
          </cell>
          <cell r="AT7">
            <v>10.81509596980969</v>
          </cell>
          <cell r="AU7">
            <v>11.664154271694784</v>
          </cell>
          <cell r="AV7">
            <v>12.241513916976647</v>
          </cell>
          <cell r="AW7">
            <v>12.547174905655281</v>
          </cell>
          <cell r="AX7">
            <v>12.581137237730683</v>
          </cell>
          <cell r="AY7">
            <v>12.343400913202858</v>
          </cell>
          <cell r="AZ7">
            <v>11.833965932071802</v>
          </cell>
          <cell r="BA7">
            <v>11.052832294337517</v>
          </cell>
          <cell r="BB7">
            <v>10</v>
          </cell>
          <cell r="BC7">
            <v>10</v>
          </cell>
          <cell r="BD7">
            <v>10</v>
          </cell>
          <cell r="BE7">
            <v>8.3018833962298118</v>
          </cell>
          <cell r="BH7">
            <v>17.176996293045093</v>
          </cell>
          <cell r="BI7">
            <v>16.467564911910433</v>
          </cell>
        </row>
        <row r="8"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7</v>
          </cell>
          <cell r="AG8">
            <v>7</v>
          </cell>
          <cell r="AH8">
            <v>7</v>
          </cell>
          <cell r="AI8">
            <v>7</v>
          </cell>
          <cell r="AJ8">
            <v>7</v>
          </cell>
          <cell r="AK8">
            <v>7</v>
          </cell>
          <cell r="AL8">
            <v>7</v>
          </cell>
          <cell r="AM8">
            <v>7</v>
          </cell>
          <cell r="AN8">
            <v>7</v>
          </cell>
          <cell r="AO8">
            <v>7</v>
          </cell>
          <cell r="AR8">
            <v>5</v>
          </cell>
          <cell r="AS8">
            <v>5</v>
          </cell>
          <cell r="AT8">
            <v>5</v>
          </cell>
          <cell r="AU8">
            <v>5</v>
          </cell>
          <cell r="AV8">
            <v>5</v>
          </cell>
          <cell r="AW8">
            <v>5</v>
          </cell>
          <cell r="AX8">
            <v>5</v>
          </cell>
          <cell r="AY8">
            <v>5</v>
          </cell>
          <cell r="AZ8">
            <v>5</v>
          </cell>
          <cell r="BA8">
            <v>5</v>
          </cell>
          <cell r="BB8">
            <v>5</v>
          </cell>
          <cell r="BC8">
            <v>5</v>
          </cell>
          <cell r="BD8">
            <v>5</v>
          </cell>
          <cell r="BE8">
            <v>5</v>
          </cell>
          <cell r="BH8">
            <v>17.176996293045093</v>
          </cell>
          <cell r="BI8">
            <v>-3.8864276741797452</v>
          </cell>
        </row>
        <row r="9"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7</v>
          </cell>
          <cell r="AG9">
            <v>7</v>
          </cell>
          <cell r="AH9">
            <v>7</v>
          </cell>
          <cell r="AI9">
            <v>7</v>
          </cell>
          <cell r="AJ9">
            <v>7</v>
          </cell>
          <cell r="AK9">
            <v>7</v>
          </cell>
          <cell r="AL9">
            <v>7</v>
          </cell>
          <cell r="AM9">
            <v>7</v>
          </cell>
          <cell r="AN9">
            <v>7</v>
          </cell>
          <cell r="AO9">
            <v>7</v>
          </cell>
          <cell r="AR9">
            <v>5</v>
          </cell>
          <cell r="AS9">
            <v>5</v>
          </cell>
          <cell r="AT9">
            <v>5</v>
          </cell>
          <cell r="AU9">
            <v>5</v>
          </cell>
          <cell r="AV9">
            <v>5</v>
          </cell>
          <cell r="AW9">
            <v>5</v>
          </cell>
          <cell r="AX9">
            <v>5</v>
          </cell>
          <cell r="AY9">
            <v>5</v>
          </cell>
          <cell r="AZ9">
            <v>5</v>
          </cell>
          <cell r="BA9">
            <v>5</v>
          </cell>
          <cell r="BB9">
            <v>5</v>
          </cell>
          <cell r="BC9">
            <v>5</v>
          </cell>
          <cell r="BD9">
            <v>5</v>
          </cell>
          <cell r="BE9">
            <v>5</v>
          </cell>
          <cell r="BH9">
            <v>-3.1769962930450868</v>
          </cell>
          <cell r="BI9">
            <v>-3.8864276741797452</v>
          </cell>
        </row>
        <row r="10"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7</v>
          </cell>
          <cell r="AG10">
            <v>7</v>
          </cell>
          <cell r="AH10">
            <v>7</v>
          </cell>
          <cell r="AI10">
            <v>7</v>
          </cell>
          <cell r="AJ10">
            <v>7</v>
          </cell>
          <cell r="AK10">
            <v>7</v>
          </cell>
          <cell r="AL10">
            <v>7</v>
          </cell>
          <cell r="AM10">
            <v>7</v>
          </cell>
          <cell r="AN10">
            <v>7</v>
          </cell>
          <cell r="AO10">
            <v>7</v>
          </cell>
          <cell r="AR10">
            <v>5</v>
          </cell>
          <cell r="AS10">
            <v>5</v>
          </cell>
          <cell r="AT10">
            <v>5</v>
          </cell>
          <cell r="AU10">
            <v>5</v>
          </cell>
          <cell r="AV10">
            <v>5</v>
          </cell>
          <cell r="AW10">
            <v>5</v>
          </cell>
          <cell r="AX10">
            <v>5</v>
          </cell>
          <cell r="AY10">
            <v>5</v>
          </cell>
          <cell r="AZ10">
            <v>5</v>
          </cell>
          <cell r="BA10">
            <v>5</v>
          </cell>
          <cell r="BB10">
            <v>5</v>
          </cell>
          <cell r="BC10">
            <v>5</v>
          </cell>
          <cell r="BD10">
            <v>5</v>
          </cell>
          <cell r="BE10">
            <v>5</v>
          </cell>
        </row>
        <row r="11"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7</v>
          </cell>
          <cell r="AG11">
            <v>7</v>
          </cell>
          <cell r="AH11">
            <v>7</v>
          </cell>
          <cell r="AI11">
            <v>7</v>
          </cell>
          <cell r="AJ11">
            <v>7</v>
          </cell>
          <cell r="AK11">
            <v>7</v>
          </cell>
          <cell r="AL11">
            <v>7</v>
          </cell>
          <cell r="AM11">
            <v>7</v>
          </cell>
          <cell r="AN11">
            <v>7</v>
          </cell>
          <cell r="AO11">
            <v>7</v>
          </cell>
          <cell r="AR11">
            <v>5</v>
          </cell>
          <cell r="AS11">
            <v>5</v>
          </cell>
          <cell r="AT11">
            <v>5</v>
          </cell>
          <cell r="AU11">
            <v>5</v>
          </cell>
          <cell r="AV11">
            <v>5</v>
          </cell>
          <cell r="AW11">
            <v>5</v>
          </cell>
          <cell r="AX11">
            <v>5</v>
          </cell>
          <cell r="AY11">
            <v>5</v>
          </cell>
          <cell r="AZ11">
            <v>5</v>
          </cell>
          <cell r="BA11">
            <v>5</v>
          </cell>
          <cell r="BB11">
            <v>5</v>
          </cell>
          <cell r="BC11">
            <v>5</v>
          </cell>
          <cell r="BD11">
            <v>5</v>
          </cell>
          <cell r="BE11">
            <v>5</v>
          </cell>
        </row>
        <row r="12"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7</v>
          </cell>
          <cell r="AG12">
            <v>7</v>
          </cell>
          <cell r="AH12">
            <v>7</v>
          </cell>
          <cell r="AI12">
            <v>7</v>
          </cell>
          <cell r="AJ12">
            <v>7</v>
          </cell>
          <cell r="AK12">
            <v>7</v>
          </cell>
          <cell r="AL12">
            <v>7</v>
          </cell>
          <cell r="AM12">
            <v>7</v>
          </cell>
          <cell r="AN12">
            <v>7</v>
          </cell>
          <cell r="AO12">
            <v>7</v>
          </cell>
          <cell r="AR12">
            <v>5</v>
          </cell>
          <cell r="AS12">
            <v>5</v>
          </cell>
          <cell r="AT12">
            <v>5</v>
          </cell>
          <cell r="AU12">
            <v>5</v>
          </cell>
          <cell r="AV12">
            <v>5</v>
          </cell>
          <cell r="AW12">
            <v>5</v>
          </cell>
          <cell r="AX12">
            <v>5</v>
          </cell>
          <cell r="AY12">
            <v>5</v>
          </cell>
          <cell r="AZ12">
            <v>5</v>
          </cell>
          <cell r="BA12">
            <v>5</v>
          </cell>
          <cell r="BB12">
            <v>5</v>
          </cell>
          <cell r="BC12">
            <v>5</v>
          </cell>
          <cell r="BD12">
            <v>5</v>
          </cell>
          <cell r="BE12">
            <v>5</v>
          </cell>
        </row>
        <row r="13">
          <cell r="AB13">
            <v>7</v>
          </cell>
          <cell r="AC13">
            <v>7</v>
          </cell>
          <cell r="AD13">
            <v>7</v>
          </cell>
          <cell r="AE13">
            <v>7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R13">
            <v>5</v>
          </cell>
          <cell r="AS13">
            <v>5</v>
          </cell>
          <cell r="AT13">
            <v>5</v>
          </cell>
          <cell r="AU13">
            <v>5</v>
          </cell>
          <cell r="AV13">
            <v>5</v>
          </cell>
          <cell r="AW13">
            <v>5</v>
          </cell>
          <cell r="AX13">
            <v>5</v>
          </cell>
          <cell r="AY13">
            <v>5</v>
          </cell>
          <cell r="AZ13">
            <v>5</v>
          </cell>
          <cell r="BA13">
            <v>5</v>
          </cell>
          <cell r="BB13">
            <v>5</v>
          </cell>
          <cell r="BC13">
            <v>5</v>
          </cell>
          <cell r="BD13">
            <v>5</v>
          </cell>
          <cell r="BE13">
            <v>5</v>
          </cell>
        </row>
        <row r="14">
          <cell r="AB14">
            <v>7</v>
          </cell>
          <cell r="AC14">
            <v>7</v>
          </cell>
          <cell r="AD14">
            <v>7</v>
          </cell>
          <cell r="AE14">
            <v>7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R14">
            <v>5</v>
          </cell>
          <cell r="AS14">
            <v>5</v>
          </cell>
          <cell r="AT14">
            <v>5</v>
          </cell>
          <cell r="AU14">
            <v>5</v>
          </cell>
          <cell r="AV14">
            <v>5</v>
          </cell>
          <cell r="AW14">
            <v>5</v>
          </cell>
          <cell r="AX14">
            <v>5</v>
          </cell>
          <cell r="AY14">
            <v>5</v>
          </cell>
          <cell r="AZ14">
            <v>5</v>
          </cell>
          <cell r="BA14">
            <v>5</v>
          </cell>
          <cell r="BB14">
            <v>5</v>
          </cell>
          <cell r="BC14">
            <v>5</v>
          </cell>
          <cell r="BD14">
            <v>5</v>
          </cell>
          <cell r="BE14">
            <v>5</v>
          </cell>
        </row>
        <row r="15"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R15">
            <v>5</v>
          </cell>
          <cell r="AS15">
            <v>5</v>
          </cell>
          <cell r="AT15">
            <v>5</v>
          </cell>
          <cell r="AU15">
            <v>5</v>
          </cell>
          <cell r="AV15">
            <v>5</v>
          </cell>
          <cell r="AW15">
            <v>5</v>
          </cell>
          <cell r="AX15">
            <v>5</v>
          </cell>
          <cell r="AY15">
            <v>5</v>
          </cell>
          <cell r="AZ15">
            <v>5</v>
          </cell>
          <cell r="BA15">
            <v>5</v>
          </cell>
          <cell r="BB15">
            <v>5</v>
          </cell>
          <cell r="BC15">
            <v>5</v>
          </cell>
          <cell r="BD15">
            <v>5</v>
          </cell>
          <cell r="BE15">
            <v>5</v>
          </cell>
        </row>
        <row r="16">
          <cell r="AB16">
            <v>7</v>
          </cell>
          <cell r="AC16">
            <v>7</v>
          </cell>
          <cell r="AD16">
            <v>7</v>
          </cell>
          <cell r="AE16">
            <v>7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R16">
            <v>5</v>
          </cell>
          <cell r="AS16">
            <v>5</v>
          </cell>
          <cell r="AT16">
            <v>5</v>
          </cell>
          <cell r="AU16">
            <v>5</v>
          </cell>
          <cell r="AV16">
            <v>5</v>
          </cell>
          <cell r="AW16">
            <v>5</v>
          </cell>
          <cell r="AX16">
            <v>5</v>
          </cell>
          <cell r="AY16">
            <v>5</v>
          </cell>
          <cell r="AZ16">
            <v>5</v>
          </cell>
          <cell r="BA16">
            <v>5</v>
          </cell>
          <cell r="BB16">
            <v>5</v>
          </cell>
          <cell r="BC16">
            <v>5</v>
          </cell>
          <cell r="BD16">
            <v>5</v>
          </cell>
          <cell r="BE16">
            <v>5</v>
          </cell>
        </row>
        <row r="17">
          <cell r="AB17">
            <v>7</v>
          </cell>
          <cell r="AC17">
            <v>7</v>
          </cell>
          <cell r="AD17">
            <v>7</v>
          </cell>
          <cell r="AE17">
            <v>7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R17">
            <v>5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5</v>
          </cell>
          <cell r="AX17">
            <v>5</v>
          </cell>
          <cell r="AY17">
            <v>5</v>
          </cell>
          <cell r="AZ17">
            <v>5</v>
          </cell>
          <cell r="BA17">
            <v>5</v>
          </cell>
          <cell r="BB17">
            <v>5</v>
          </cell>
          <cell r="BC17">
            <v>5</v>
          </cell>
          <cell r="BD17">
            <v>5</v>
          </cell>
          <cell r="BE17">
            <v>5</v>
          </cell>
        </row>
        <row r="18">
          <cell r="AB18">
            <v>7</v>
          </cell>
          <cell r="AC18">
            <v>7</v>
          </cell>
          <cell r="AD18">
            <v>7</v>
          </cell>
          <cell r="AE18">
            <v>7</v>
          </cell>
          <cell r="AF18">
            <v>7</v>
          </cell>
          <cell r="AG18">
            <v>7</v>
          </cell>
          <cell r="AH18">
            <v>7</v>
          </cell>
          <cell r="AI18">
            <v>7</v>
          </cell>
          <cell r="AJ18">
            <v>7</v>
          </cell>
          <cell r="AK18">
            <v>7</v>
          </cell>
          <cell r="AL18">
            <v>7</v>
          </cell>
          <cell r="AM18">
            <v>7</v>
          </cell>
          <cell r="AN18">
            <v>7</v>
          </cell>
          <cell r="AO18">
            <v>7</v>
          </cell>
          <cell r="AR18">
            <v>5</v>
          </cell>
          <cell r="AS18">
            <v>5</v>
          </cell>
          <cell r="AT18">
            <v>5</v>
          </cell>
          <cell r="AU18">
            <v>5</v>
          </cell>
          <cell r="AV18">
            <v>5</v>
          </cell>
          <cell r="AW18">
            <v>5</v>
          </cell>
          <cell r="AX18">
            <v>5</v>
          </cell>
          <cell r="AY18">
            <v>5</v>
          </cell>
          <cell r="AZ18">
            <v>5</v>
          </cell>
          <cell r="BA18">
            <v>5</v>
          </cell>
          <cell r="BB18">
            <v>5</v>
          </cell>
          <cell r="BC18">
            <v>5</v>
          </cell>
          <cell r="BD18">
            <v>5</v>
          </cell>
          <cell r="BE18">
            <v>5</v>
          </cell>
        </row>
        <row r="19">
          <cell r="AB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7</v>
          </cell>
          <cell r="AH19">
            <v>7</v>
          </cell>
          <cell r="AI19">
            <v>7</v>
          </cell>
          <cell r="AJ19">
            <v>7</v>
          </cell>
          <cell r="AK19">
            <v>7</v>
          </cell>
          <cell r="AL19">
            <v>7</v>
          </cell>
          <cell r="AM19">
            <v>7</v>
          </cell>
          <cell r="AN19">
            <v>7</v>
          </cell>
          <cell r="AO19">
            <v>7</v>
          </cell>
          <cell r="AR19">
            <v>5</v>
          </cell>
          <cell r="AS19">
            <v>5</v>
          </cell>
          <cell r="AT19">
            <v>5</v>
          </cell>
          <cell r="AU19">
            <v>5</v>
          </cell>
          <cell r="AV19">
            <v>5</v>
          </cell>
          <cell r="AW19">
            <v>5</v>
          </cell>
          <cell r="AX19">
            <v>5</v>
          </cell>
          <cell r="AY19">
            <v>5</v>
          </cell>
          <cell r="AZ19">
            <v>5</v>
          </cell>
          <cell r="BA19">
            <v>5</v>
          </cell>
          <cell r="BB19">
            <v>5</v>
          </cell>
          <cell r="BC19">
            <v>5</v>
          </cell>
          <cell r="BD19">
            <v>5</v>
          </cell>
          <cell r="BE19">
            <v>5</v>
          </cell>
        </row>
        <row r="20">
          <cell r="AB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7</v>
          </cell>
          <cell r="AG20">
            <v>7</v>
          </cell>
          <cell r="AH20">
            <v>7</v>
          </cell>
          <cell r="AI20">
            <v>7</v>
          </cell>
          <cell r="AJ20">
            <v>7</v>
          </cell>
          <cell r="AK20">
            <v>7</v>
          </cell>
          <cell r="AL20">
            <v>7</v>
          </cell>
          <cell r="AM20">
            <v>7</v>
          </cell>
          <cell r="AN20">
            <v>7</v>
          </cell>
          <cell r="AO20">
            <v>7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5</v>
          </cell>
          <cell r="AX20">
            <v>5</v>
          </cell>
          <cell r="AY20">
            <v>5</v>
          </cell>
          <cell r="AZ20">
            <v>5</v>
          </cell>
          <cell r="BA20">
            <v>5</v>
          </cell>
          <cell r="BB20">
            <v>5</v>
          </cell>
          <cell r="BC20">
            <v>5</v>
          </cell>
          <cell r="BD20">
            <v>5</v>
          </cell>
          <cell r="BE20">
            <v>5</v>
          </cell>
        </row>
        <row r="21">
          <cell r="AB21">
            <v>7</v>
          </cell>
          <cell r="AC21">
            <v>7</v>
          </cell>
          <cell r="AD21">
            <v>7</v>
          </cell>
          <cell r="AE21">
            <v>7</v>
          </cell>
          <cell r="AF21">
            <v>7</v>
          </cell>
          <cell r="AG21">
            <v>7</v>
          </cell>
          <cell r="AH21">
            <v>7</v>
          </cell>
          <cell r="AI21">
            <v>7</v>
          </cell>
          <cell r="AJ21">
            <v>7</v>
          </cell>
          <cell r="AK21">
            <v>7</v>
          </cell>
          <cell r="AL21">
            <v>7</v>
          </cell>
          <cell r="AM21">
            <v>7</v>
          </cell>
          <cell r="AN21">
            <v>7</v>
          </cell>
          <cell r="AO21">
            <v>7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  <cell r="BB21">
            <v>5</v>
          </cell>
          <cell r="BC21">
            <v>5</v>
          </cell>
          <cell r="BD21">
            <v>5</v>
          </cell>
          <cell r="BE21">
            <v>5</v>
          </cell>
        </row>
        <row r="22">
          <cell r="AB22">
            <v>7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7</v>
          </cell>
          <cell r="AH22">
            <v>7</v>
          </cell>
          <cell r="AI22">
            <v>7</v>
          </cell>
          <cell r="AJ22">
            <v>7</v>
          </cell>
          <cell r="AK22">
            <v>7</v>
          </cell>
          <cell r="AL22">
            <v>7</v>
          </cell>
          <cell r="AM22">
            <v>7</v>
          </cell>
          <cell r="AN22">
            <v>7</v>
          </cell>
          <cell r="AO22">
            <v>7</v>
          </cell>
          <cell r="AR22">
            <v>5</v>
          </cell>
          <cell r="AS22">
            <v>5</v>
          </cell>
          <cell r="AT22">
            <v>5</v>
          </cell>
          <cell r="AU22">
            <v>5</v>
          </cell>
          <cell r="AV22">
            <v>5</v>
          </cell>
          <cell r="AW22">
            <v>5</v>
          </cell>
          <cell r="AX22">
            <v>5</v>
          </cell>
          <cell r="AY22">
            <v>5</v>
          </cell>
          <cell r="AZ22">
            <v>5</v>
          </cell>
          <cell r="BA22">
            <v>5</v>
          </cell>
          <cell r="BB22">
            <v>5</v>
          </cell>
          <cell r="BC22">
            <v>5</v>
          </cell>
          <cell r="BD22">
            <v>5</v>
          </cell>
          <cell r="BE22">
            <v>5</v>
          </cell>
        </row>
        <row r="23">
          <cell r="AB23">
            <v>7</v>
          </cell>
          <cell r="AC23">
            <v>7</v>
          </cell>
          <cell r="AD23">
            <v>7</v>
          </cell>
          <cell r="AE23">
            <v>7</v>
          </cell>
          <cell r="AF23">
            <v>7</v>
          </cell>
          <cell r="AG23">
            <v>7</v>
          </cell>
          <cell r="AH23">
            <v>7</v>
          </cell>
          <cell r="AI23">
            <v>7</v>
          </cell>
          <cell r="AJ23">
            <v>7</v>
          </cell>
          <cell r="AK23">
            <v>7</v>
          </cell>
          <cell r="AL23">
            <v>7</v>
          </cell>
          <cell r="AM23">
            <v>7</v>
          </cell>
          <cell r="AN23">
            <v>7</v>
          </cell>
          <cell r="AO23">
            <v>7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5</v>
          </cell>
          <cell r="BA23">
            <v>5</v>
          </cell>
          <cell r="BB23">
            <v>5</v>
          </cell>
          <cell r="BC23">
            <v>5</v>
          </cell>
          <cell r="BD23">
            <v>5</v>
          </cell>
          <cell r="BE23">
            <v>5</v>
          </cell>
        </row>
        <row r="24">
          <cell r="AB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5</v>
          </cell>
          <cell r="BA24">
            <v>5</v>
          </cell>
          <cell r="BB24">
            <v>5</v>
          </cell>
          <cell r="BC24">
            <v>5</v>
          </cell>
          <cell r="BD24">
            <v>5</v>
          </cell>
          <cell r="BE24">
            <v>5</v>
          </cell>
        </row>
        <row r="25">
          <cell r="AB25">
            <v>7</v>
          </cell>
          <cell r="AC25">
            <v>7</v>
          </cell>
          <cell r="AD25">
            <v>7</v>
          </cell>
          <cell r="AE25">
            <v>7</v>
          </cell>
          <cell r="AF25">
            <v>7</v>
          </cell>
          <cell r="AG25">
            <v>7</v>
          </cell>
          <cell r="AH25">
            <v>7</v>
          </cell>
          <cell r="AI25">
            <v>7</v>
          </cell>
          <cell r="AJ25">
            <v>7</v>
          </cell>
          <cell r="AK25">
            <v>7</v>
          </cell>
          <cell r="AL25">
            <v>7</v>
          </cell>
          <cell r="AM25">
            <v>7</v>
          </cell>
          <cell r="AN25">
            <v>7</v>
          </cell>
          <cell r="AO25">
            <v>7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5</v>
          </cell>
          <cell r="BA25">
            <v>5</v>
          </cell>
          <cell r="BB25">
            <v>5</v>
          </cell>
          <cell r="BC25">
            <v>5</v>
          </cell>
          <cell r="BD25">
            <v>5</v>
          </cell>
          <cell r="BE25">
            <v>5</v>
          </cell>
        </row>
        <row r="26">
          <cell r="AB26">
            <v>7</v>
          </cell>
          <cell r="AC26">
            <v>7</v>
          </cell>
          <cell r="AD26">
            <v>7</v>
          </cell>
          <cell r="AE26">
            <v>7</v>
          </cell>
          <cell r="AF26">
            <v>7</v>
          </cell>
          <cell r="AG26">
            <v>7</v>
          </cell>
          <cell r="AH26">
            <v>7</v>
          </cell>
          <cell r="AI26">
            <v>7</v>
          </cell>
          <cell r="AJ26">
            <v>7</v>
          </cell>
          <cell r="AK26">
            <v>7</v>
          </cell>
          <cell r="AL26">
            <v>7</v>
          </cell>
          <cell r="AM26">
            <v>7</v>
          </cell>
          <cell r="AN26">
            <v>7</v>
          </cell>
          <cell r="AO26">
            <v>7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5</v>
          </cell>
          <cell r="BA26">
            <v>5</v>
          </cell>
          <cell r="BB26">
            <v>5</v>
          </cell>
          <cell r="BC26">
            <v>5</v>
          </cell>
          <cell r="BD26">
            <v>5</v>
          </cell>
          <cell r="BE26">
            <v>5</v>
          </cell>
        </row>
        <row r="27">
          <cell r="AB27">
            <v>7</v>
          </cell>
          <cell r="AC27">
            <v>7</v>
          </cell>
          <cell r="AD27">
            <v>7</v>
          </cell>
          <cell r="AE27">
            <v>7</v>
          </cell>
          <cell r="AF27">
            <v>7</v>
          </cell>
          <cell r="AG27">
            <v>7</v>
          </cell>
          <cell r="AH27">
            <v>7</v>
          </cell>
          <cell r="AI27">
            <v>7</v>
          </cell>
          <cell r="AJ27">
            <v>7</v>
          </cell>
          <cell r="AK27">
            <v>7</v>
          </cell>
          <cell r="AL27">
            <v>7</v>
          </cell>
          <cell r="AM27">
            <v>7</v>
          </cell>
          <cell r="AN27">
            <v>7</v>
          </cell>
          <cell r="AO27">
            <v>7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5</v>
          </cell>
          <cell r="BA27">
            <v>5</v>
          </cell>
          <cell r="BB27">
            <v>5</v>
          </cell>
          <cell r="BC27">
            <v>5</v>
          </cell>
          <cell r="BD27">
            <v>5</v>
          </cell>
          <cell r="BE27">
            <v>5</v>
          </cell>
        </row>
        <row r="28"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7</v>
          </cell>
          <cell r="AG28">
            <v>7</v>
          </cell>
          <cell r="AH28">
            <v>7</v>
          </cell>
          <cell r="AI28">
            <v>7</v>
          </cell>
          <cell r="AJ28">
            <v>7</v>
          </cell>
          <cell r="AK28">
            <v>7</v>
          </cell>
          <cell r="AL28">
            <v>7</v>
          </cell>
          <cell r="AM28">
            <v>7</v>
          </cell>
          <cell r="AN28">
            <v>7</v>
          </cell>
          <cell r="AO28">
            <v>7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5</v>
          </cell>
          <cell r="BA28">
            <v>5</v>
          </cell>
          <cell r="BB28">
            <v>5</v>
          </cell>
          <cell r="BC28">
            <v>5</v>
          </cell>
          <cell r="BD28">
            <v>5</v>
          </cell>
          <cell r="BE28">
            <v>5</v>
          </cell>
        </row>
        <row r="29">
          <cell r="AB29">
            <v>7</v>
          </cell>
          <cell r="AC29">
            <v>7</v>
          </cell>
          <cell r="AD29">
            <v>7</v>
          </cell>
          <cell r="AE29">
            <v>7</v>
          </cell>
          <cell r="AF29">
            <v>7</v>
          </cell>
          <cell r="AG29">
            <v>7</v>
          </cell>
          <cell r="AH29">
            <v>7</v>
          </cell>
          <cell r="AI29">
            <v>7</v>
          </cell>
          <cell r="AJ29">
            <v>7</v>
          </cell>
          <cell r="AK29">
            <v>7</v>
          </cell>
          <cell r="AL29">
            <v>7</v>
          </cell>
          <cell r="AM29">
            <v>7</v>
          </cell>
          <cell r="AN29">
            <v>7</v>
          </cell>
          <cell r="AO29">
            <v>7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5</v>
          </cell>
          <cell r="BA29">
            <v>5</v>
          </cell>
          <cell r="BB29">
            <v>5</v>
          </cell>
          <cell r="BC29">
            <v>5</v>
          </cell>
          <cell r="BD29">
            <v>5</v>
          </cell>
          <cell r="BE29">
            <v>5</v>
          </cell>
        </row>
        <row r="30">
          <cell r="AB30">
            <v>7</v>
          </cell>
          <cell r="AC30">
            <v>7</v>
          </cell>
          <cell r="AD30">
            <v>7</v>
          </cell>
          <cell r="AE30">
            <v>7</v>
          </cell>
          <cell r="AF30">
            <v>7</v>
          </cell>
          <cell r="AG30">
            <v>7</v>
          </cell>
          <cell r="AH30">
            <v>7</v>
          </cell>
          <cell r="AI30">
            <v>7</v>
          </cell>
          <cell r="AJ30">
            <v>7</v>
          </cell>
          <cell r="AK30">
            <v>7</v>
          </cell>
          <cell r="AL30">
            <v>7</v>
          </cell>
          <cell r="AM30">
            <v>7</v>
          </cell>
          <cell r="AN30">
            <v>7</v>
          </cell>
          <cell r="AO30">
            <v>7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5</v>
          </cell>
          <cell r="BA30">
            <v>5</v>
          </cell>
          <cell r="BB30">
            <v>5</v>
          </cell>
          <cell r="BC30">
            <v>5</v>
          </cell>
          <cell r="BD30">
            <v>5</v>
          </cell>
          <cell r="BE30">
            <v>5</v>
          </cell>
        </row>
        <row r="31">
          <cell r="AB31">
            <v>7</v>
          </cell>
          <cell r="AC31">
            <v>7</v>
          </cell>
          <cell r="AD31">
            <v>7</v>
          </cell>
          <cell r="AE31">
            <v>7</v>
          </cell>
          <cell r="AF31">
            <v>7</v>
          </cell>
          <cell r="AG31">
            <v>7</v>
          </cell>
          <cell r="AH31">
            <v>7</v>
          </cell>
          <cell r="AI31">
            <v>7</v>
          </cell>
          <cell r="AJ31">
            <v>7</v>
          </cell>
          <cell r="AK31">
            <v>7</v>
          </cell>
          <cell r="AL31">
            <v>7</v>
          </cell>
          <cell r="AM31">
            <v>7</v>
          </cell>
          <cell r="AN31">
            <v>7</v>
          </cell>
          <cell r="AO31">
            <v>7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5</v>
          </cell>
          <cell r="BB31">
            <v>5</v>
          </cell>
          <cell r="BC31">
            <v>5</v>
          </cell>
          <cell r="BD31">
            <v>5</v>
          </cell>
          <cell r="BE31">
            <v>5</v>
          </cell>
        </row>
        <row r="32">
          <cell r="AB32">
            <v>7</v>
          </cell>
          <cell r="AC32">
            <v>7</v>
          </cell>
          <cell r="AD32">
            <v>7</v>
          </cell>
          <cell r="AE32">
            <v>7</v>
          </cell>
          <cell r="AF32">
            <v>7</v>
          </cell>
          <cell r="AG32">
            <v>7</v>
          </cell>
          <cell r="AH32">
            <v>7</v>
          </cell>
          <cell r="AI32">
            <v>7</v>
          </cell>
          <cell r="AJ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O32">
            <v>7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5</v>
          </cell>
          <cell r="BA32">
            <v>5</v>
          </cell>
          <cell r="BB32">
            <v>5</v>
          </cell>
          <cell r="BC32">
            <v>5</v>
          </cell>
          <cell r="BD32">
            <v>5</v>
          </cell>
          <cell r="BE32">
            <v>5</v>
          </cell>
        </row>
        <row r="33"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7</v>
          </cell>
          <cell r="AG33">
            <v>7</v>
          </cell>
          <cell r="AH33">
            <v>7</v>
          </cell>
          <cell r="AI33">
            <v>7</v>
          </cell>
          <cell r="AJ33">
            <v>7</v>
          </cell>
          <cell r="AK33">
            <v>7</v>
          </cell>
          <cell r="AL33">
            <v>7</v>
          </cell>
          <cell r="AM33">
            <v>7</v>
          </cell>
          <cell r="AN33">
            <v>7</v>
          </cell>
          <cell r="AO33">
            <v>7</v>
          </cell>
          <cell r="AR33">
            <v>5</v>
          </cell>
          <cell r="AS33">
            <v>5</v>
          </cell>
          <cell r="AT33">
            <v>5</v>
          </cell>
          <cell r="AU33">
            <v>5</v>
          </cell>
          <cell r="AV33">
            <v>5</v>
          </cell>
          <cell r="AW33">
            <v>5</v>
          </cell>
          <cell r="AX33">
            <v>5</v>
          </cell>
          <cell r="AY33">
            <v>5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</row>
        <row r="34">
          <cell r="AB34">
            <v>7</v>
          </cell>
          <cell r="AC34">
            <v>7</v>
          </cell>
          <cell r="AD34">
            <v>7</v>
          </cell>
          <cell r="AE34">
            <v>7</v>
          </cell>
          <cell r="AF34">
            <v>7</v>
          </cell>
          <cell r="AG34">
            <v>7</v>
          </cell>
          <cell r="AH34">
            <v>7</v>
          </cell>
          <cell r="AI34">
            <v>7</v>
          </cell>
          <cell r="AJ34">
            <v>7</v>
          </cell>
          <cell r="AK34">
            <v>7</v>
          </cell>
          <cell r="AL34">
            <v>7</v>
          </cell>
          <cell r="AM34">
            <v>7</v>
          </cell>
          <cell r="AN34">
            <v>7</v>
          </cell>
          <cell r="AO34">
            <v>7</v>
          </cell>
          <cell r="AR34">
            <v>5</v>
          </cell>
          <cell r="AS34">
            <v>5</v>
          </cell>
          <cell r="AT34">
            <v>5</v>
          </cell>
          <cell r="AU34">
            <v>5</v>
          </cell>
          <cell r="AV34">
            <v>5</v>
          </cell>
          <cell r="AW34">
            <v>5</v>
          </cell>
          <cell r="AX34">
            <v>5</v>
          </cell>
          <cell r="AY34">
            <v>5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</row>
        <row r="35">
          <cell r="AB35">
            <v>7</v>
          </cell>
          <cell r="AC35">
            <v>7</v>
          </cell>
          <cell r="AD35">
            <v>7</v>
          </cell>
          <cell r="AE35">
            <v>7</v>
          </cell>
          <cell r="AF35">
            <v>7</v>
          </cell>
          <cell r="AG35">
            <v>7</v>
          </cell>
          <cell r="AH35">
            <v>7</v>
          </cell>
          <cell r="AI35">
            <v>7</v>
          </cell>
          <cell r="AJ35">
            <v>7</v>
          </cell>
          <cell r="AK35">
            <v>7</v>
          </cell>
          <cell r="AL35">
            <v>7</v>
          </cell>
          <cell r="AM35">
            <v>7</v>
          </cell>
          <cell r="AN35">
            <v>7</v>
          </cell>
          <cell r="AO35">
            <v>7</v>
          </cell>
          <cell r="AR35">
            <v>5</v>
          </cell>
          <cell r="AS35">
            <v>5</v>
          </cell>
          <cell r="AT35">
            <v>5</v>
          </cell>
          <cell r="AU35">
            <v>5</v>
          </cell>
          <cell r="AV35">
            <v>5</v>
          </cell>
          <cell r="AW35">
            <v>5</v>
          </cell>
          <cell r="AX35">
            <v>5</v>
          </cell>
          <cell r="AY35">
            <v>5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</row>
        <row r="36">
          <cell r="AB36">
            <v>7</v>
          </cell>
          <cell r="AC36">
            <v>7</v>
          </cell>
          <cell r="AD36">
            <v>7</v>
          </cell>
          <cell r="AE36">
            <v>7</v>
          </cell>
          <cell r="AF36">
            <v>7</v>
          </cell>
          <cell r="AG36">
            <v>7</v>
          </cell>
          <cell r="AH36">
            <v>7</v>
          </cell>
          <cell r="AI36">
            <v>7</v>
          </cell>
          <cell r="AJ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O36">
            <v>7</v>
          </cell>
          <cell r="AR36">
            <v>5</v>
          </cell>
          <cell r="AS36">
            <v>5</v>
          </cell>
          <cell r="AT36">
            <v>5</v>
          </cell>
          <cell r="AU36">
            <v>5</v>
          </cell>
          <cell r="AV36">
            <v>5</v>
          </cell>
          <cell r="AW36">
            <v>5</v>
          </cell>
          <cell r="AX36">
            <v>5</v>
          </cell>
          <cell r="AY36">
            <v>5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</row>
        <row r="37"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7</v>
          </cell>
          <cell r="AH37">
            <v>7</v>
          </cell>
          <cell r="AI37">
            <v>7</v>
          </cell>
          <cell r="AJ37">
            <v>7</v>
          </cell>
          <cell r="AK37">
            <v>7</v>
          </cell>
          <cell r="AL37">
            <v>7</v>
          </cell>
          <cell r="AM37">
            <v>7</v>
          </cell>
          <cell r="AN37">
            <v>7</v>
          </cell>
          <cell r="AO37">
            <v>7</v>
          </cell>
          <cell r="AR37">
            <v>5</v>
          </cell>
          <cell r="AS37">
            <v>5</v>
          </cell>
          <cell r="AT37">
            <v>5</v>
          </cell>
          <cell r="AU37">
            <v>5</v>
          </cell>
          <cell r="AV37">
            <v>5</v>
          </cell>
          <cell r="AW37">
            <v>5</v>
          </cell>
          <cell r="AX37">
            <v>5</v>
          </cell>
          <cell r="AY37">
            <v>5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</row>
        <row r="38">
          <cell r="AB38">
            <v>7</v>
          </cell>
          <cell r="AC38">
            <v>7</v>
          </cell>
          <cell r="AD38">
            <v>7</v>
          </cell>
          <cell r="AE38">
            <v>7</v>
          </cell>
          <cell r="AF38">
            <v>7</v>
          </cell>
          <cell r="AG38">
            <v>7</v>
          </cell>
          <cell r="AH38">
            <v>7</v>
          </cell>
          <cell r="AI38">
            <v>7</v>
          </cell>
          <cell r="AJ38">
            <v>7</v>
          </cell>
          <cell r="AK38">
            <v>7</v>
          </cell>
          <cell r="AL38">
            <v>7</v>
          </cell>
          <cell r="AM38">
            <v>7</v>
          </cell>
          <cell r="AN38">
            <v>7</v>
          </cell>
          <cell r="AO38">
            <v>7</v>
          </cell>
          <cell r="AR38">
            <v>5</v>
          </cell>
          <cell r="AS38">
            <v>5</v>
          </cell>
          <cell r="AT38">
            <v>5</v>
          </cell>
          <cell r="AU38">
            <v>5</v>
          </cell>
          <cell r="AV38">
            <v>5</v>
          </cell>
          <cell r="AW38">
            <v>5</v>
          </cell>
          <cell r="AX38">
            <v>5</v>
          </cell>
          <cell r="AY38">
            <v>5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</row>
        <row r="39">
          <cell r="AB39">
            <v>7</v>
          </cell>
          <cell r="AC39">
            <v>7</v>
          </cell>
          <cell r="AD39">
            <v>7</v>
          </cell>
          <cell r="AE39">
            <v>7</v>
          </cell>
          <cell r="AF39">
            <v>7</v>
          </cell>
          <cell r="AG39">
            <v>7</v>
          </cell>
          <cell r="AH39">
            <v>7</v>
          </cell>
          <cell r="AI39">
            <v>7</v>
          </cell>
          <cell r="AJ39">
            <v>7</v>
          </cell>
          <cell r="AK39">
            <v>7</v>
          </cell>
          <cell r="AL39">
            <v>7</v>
          </cell>
          <cell r="AM39">
            <v>7</v>
          </cell>
          <cell r="AN39">
            <v>7</v>
          </cell>
          <cell r="AO39">
            <v>7</v>
          </cell>
          <cell r="AR39">
            <v>5</v>
          </cell>
          <cell r="AS39">
            <v>5</v>
          </cell>
          <cell r="AT39">
            <v>5</v>
          </cell>
          <cell r="AU39">
            <v>5</v>
          </cell>
          <cell r="AV39">
            <v>5</v>
          </cell>
          <cell r="AW39">
            <v>5</v>
          </cell>
          <cell r="AX39">
            <v>5</v>
          </cell>
          <cell r="AY39">
            <v>5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</row>
        <row r="40">
          <cell r="AB40">
            <v>7</v>
          </cell>
          <cell r="AC40">
            <v>7</v>
          </cell>
          <cell r="AD40">
            <v>7</v>
          </cell>
          <cell r="AE40">
            <v>7</v>
          </cell>
          <cell r="AF40">
            <v>7</v>
          </cell>
          <cell r="AG40">
            <v>7</v>
          </cell>
          <cell r="AH40">
            <v>7</v>
          </cell>
          <cell r="AI40">
            <v>7</v>
          </cell>
          <cell r="AJ40">
            <v>7</v>
          </cell>
          <cell r="AK40">
            <v>7</v>
          </cell>
          <cell r="AL40">
            <v>7</v>
          </cell>
          <cell r="AM40">
            <v>7</v>
          </cell>
          <cell r="AN40">
            <v>7</v>
          </cell>
          <cell r="AO40">
            <v>7</v>
          </cell>
          <cell r="AR40">
            <v>5</v>
          </cell>
          <cell r="AS40">
            <v>5</v>
          </cell>
          <cell r="AT40">
            <v>5</v>
          </cell>
          <cell r="AU40">
            <v>5</v>
          </cell>
          <cell r="AV40">
            <v>5</v>
          </cell>
          <cell r="AW40">
            <v>5</v>
          </cell>
          <cell r="AX40">
            <v>5</v>
          </cell>
          <cell r="AY40">
            <v>5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</row>
        <row r="41">
          <cell r="AB41">
            <v>7</v>
          </cell>
          <cell r="AC41">
            <v>7</v>
          </cell>
          <cell r="AD41">
            <v>7</v>
          </cell>
          <cell r="AE41">
            <v>7</v>
          </cell>
          <cell r="AF41">
            <v>7</v>
          </cell>
          <cell r="AG41">
            <v>7</v>
          </cell>
          <cell r="AH41">
            <v>7</v>
          </cell>
          <cell r="AI41">
            <v>7</v>
          </cell>
          <cell r="AJ41">
            <v>7</v>
          </cell>
          <cell r="AK41">
            <v>7</v>
          </cell>
          <cell r="AL41">
            <v>7</v>
          </cell>
          <cell r="AM41">
            <v>7</v>
          </cell>
          <cell r="AN41">
            <v>7</v>
          </cell>
          <cell r="AO41">
            <v>7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5</v>
          </cell>
          <cell r="AW41">
            <v>5</v>
          </cell>
          <cell r="AX41">
            <v>5</v>
          </cell>
          <cell r="AY41">
            <v>5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</row>
        <row r="42">
          <cell r="AB42">
            <v>7</v>
          </cell>
          <cell r="AC42">
            <v>7</v>
          </cell>
          <cell r="AD42">
            <v>7</v>
          </cell>
          <cell r="AE42">
            <v>7</v>
          </cell>
          <cell r="AF42">
            <v>7</v>
          </cell>
          <cell r="AG42">
            <v>7</v>
          </cell>
          <cell r="AH42">
            <v>7</v>
          </cell>
          <cell r="AI42">
            <v>7</v>
          </cell>
          <cell r="AJ42">
            <v>7</v>
          </cell>
          <cell r="AK42">
            <v>7</v>
          </cell>
          <cell r="AL42">
            <v>7</v>
          </cell>
          <cell r="AM42">
            <v>7</v>
          </cell>
          <cell r="AN42">
            <v>7</v>
          </cell>
          <cell r="AO42">
            <v>7</v>
          </cell>
          <cell r="AR42">
            <v>5</v>
          </cell>
          <cell r="AS42">
            <v>5</v>
          </cell>
          <cell r="AT42">
            <v>5</v>
          </cell>
          <cell r="AU42">
            <v>5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</row>
      </sheetData>
      <sheetData sheetId="18">
        <row r="3">
          <cell r="AB3">
            <v>-1</v>
          </cell>
          <cell r="AC3">
            <v>-0.19999999999999996</v>
          </cell>
          <cell r="AD3">
            <v>0.60000000000000009</v>
          </cell>
          <cell r="AE3">
            <v>1.4000000000000001</v>
          </cell>
          <cell r="AF3">
            <v>2.2000000000000002</v>
          </cell>
          <cell r="AG3">
            <v>3</v>
          </cell>
          <cell r="AH3">
            <v>3.8</v>
          </cell>
          <cell r="AI3">
            <v>4.5999999999999996</v>
          </cell>
          <cell r="AJ3">
            <v>5.3999999999999995</v>
          </cell>
          <cell r="AK3">
            <v>6.1999999999999993</v>
          </cell>
          <cell r="AL3">
            <v>6.9999999999999991</v>
          </cell>
          <cell r="AM3">
            <v>6.9999999999999991</v>
          </cell>
          <cell r="AN3">
            <v>-1</v>
          </cell>
          <cell r="AO3">
            <v>-1</v>
          </cell>
          <cell r="AR3">
            <v>3.0188739622581124</v>
          </cell>
          <cell r="AS3">
            <v>2.4150991698064903</v>
          </cell>
          <cell r="AT3">
            <v>1.8113243773548673</v>
          </cell>
          <cell r="AU3">
            <v>1.2075495849032447</v>
          </cell>
          <cell r="AV3">
            <v>0.60377479245162236</v>
          </cell>
          <cell r="AW3">
            <v>0</v>
          </cell>
          <cell r="AX3">
            <v>-0.60377479245162236</v>
          </cell>
          <cell r="AY3">
            <v>-1.2075495849032447</v>
          </cell>
          <cell r="AZ3">
            <v>-1.8113243773548671</v>
          </cell>
          <cell r="BA3">
            <v>-2.4150991698064894</v>
          </cell>
          <cell r="BB3">
            <v>-3.018873962258112</v>
          </cell>
          <cell r="BC3">
            <v>0</v>
          </cell>
          <cell r="BD3">
            <v>0</v>
          </cell>
          <cell r="BE3">
            <v>3.0188739622581124</v>
          </cell>
        </row>
        <row r="4">
          <cell r="AB4">
            <v>-1</v>
          </cell>
          <cell r="AC4">
            <v>-0.19999999999999996</v>
          </cell>
          <cell r="AD4">
            <v>0.60000000000000009</v>
          </cell>
          <cell r="AE4">
            <v>1.4000000000000001</v>
          </cell>
          <cell r="AF4">
            <v>2.2000000000000002</v>
          </cell>
          <cell r="AG4">
            <v>3</v>
          </cell>
          <cell r="AH4">
            <v>3.8</v>
          </cell>
          <cell r="AI4">
            <v>4.5999999999999996</v>
          </cell>
          <cell r="AJ4">
            <v>5.3999999999999995</v>
          </cell>
          <cell r="AK4">
            <v>6.1999999999999993</v>
          </cell>
          <cell r="AL4">
            <v>6.9999999999999991</v>
          </cell>
          <cell r="AM4">
            <v>6.9999999999999991</v>
          </cell>
          <cell r="AN4">
            <v>-1</v>
          </cell>
          <cell r="AO4">
            <v>-1</v>
          </cell>
          <cell r="AR4">
            <v>4.6226407547177359</v>
          </cell>
          <cell r="AS4">
            <v>4.6226407547177359</v>
          </cell>
          <cell r="AT4">
            <v>4.6226407547177359</v>
          </cell>
          <cell r="AU4">
            <v>4.6226407547177359</v>
          </cell>
          <cell r="AV4">
            <v>4.6226407547177359</v>
          </cell>
          <cell r="AW4">
            <v>4.6226407547177359</v>
          </cell>
          <cell r="AX4">
            <v>4.6226407547177359</v>
          </cell>
          <cell r="AY4">
            <v>4.6226407547177359</v>
          </cell>
          <cell r="AZ4">
            <v>4.6226407547177359</v>
          </cell>
          <cell r="BA4">
            <v>4.6226407547177359</v>
          </cell>
          <cell r="BB4">
            <v>4.6226407547177359</v>
          </cell>
          <cell r="BC4">
            <v>5</v>
          </cell>
          <cell r="BD4">
            <v>5</v>
          </cell>
          <cell r="BE4">
            <v>4.6226407547177359</v>
          </cell>
        </row>
        <row r="5">
          <cell r="AB5">
            <v>7</v>
          </cell>
          <cell r="AC5">
            <v>7.8</v>
          </cell>
          <cell r="AD5">
            <v>8.6</v>
          </cell>
          <cell r="AE5">
            <v>9.4</v>
          </cell>
          <cell r="AF5">
            <v>10.200000000000001</v>
          </cell>
          <cell r="AG5">
            <v>11.000000000000002</v>
          </cell>
          <cell r="AH5">
            <v>11.800000000000002</v>
          </cell>
          <cell r="AI5">
            <v>12.600000000000003</v>
          </cell>
          <cell r="AJ5">
            <v>13.400000000000004</v>
          </cell>
          <cell r="AK5">
            <v>14.200000000000005</v>
          </cell>
          <cell r="AL5">
            <v>15.000000000000005</v>
          </cell>
          <cell r="AM5">
            <v>15.000000000000005</v>
          </cell>
          <cell r="AN5">
            <v>7</v>
          </cell>
          <cell r="AO5">
            <v>7</v>
          </cell>
          <cell r="AR5">
            <v>8.3962332075403765</v>
          </cell>
          <cell r="AS5">
            <v>7.7924584150887544</v>
          </cell>
          <cell r="AT5">
            <v>7.1886836226371313</v>
          </cell>
          <cell r="AU5">
            <v>6.5849088301855083</v>
          </cell>
          <cell r="AV5">
            <v>5.9811340377338862</v>
          </cell>
          <cell r="AW5">
            <v>5.3773592452822641</v>
          </cell>
          <cell r="AX5">
            <v>4.7735844528306419</v>
          </cell>
          <cell r="AY5">
            <v>4.1698096603790189</v>
          </cell>
          <cell r="AZ5">
            <v>3.5660348679273968</v>
          </cell>
          <cell r="BA5">
            <v>2.9622600754757742</v>
          </cell>
          <cell r="BB5">
            <v>2.3584852830241521</v>
          </cell>
          <cell r="BC5">
            <v>5</v>
          </cell>
          <cell r="BD5">
            <v>5</v>
          </cell>
          <cell r="BE5">
            <v>8.3962332075403765</v>
          </cell>
        </row>
        <row r="6">
          <cell r="AB6">
            <v>-1</v>
          </cell>
          <cell r="AC6">
            <v>-0.19999999999999973</v>
          </cell>
          <cell r="AD6">
            <v>0.60000000000000053</v>
          </cell>
          <cell r="AE6">
            <v>1.4000000000000008</v>
          </cell>
          <cell r="AF6">
            <v>2.2000000000000011</v>
          </cell>
          <cell r="AG6">
            <v>3.0000000000000013</v>
          </cell>
          <cell r="AH6">
            <v>3.8000000000000016</v>
          </cell>
          <cell r="AI6">
            <v>4.6000000000000014</v>
          </cell>
          <cell r="AJ6">
            <v>5.4000000000000021</v>
          </cell>
          <cell r="AK6">
            <v>6.2000000000000028</v>
          </cell>
          <cell r="AL6">
            <v>7.0000000000000036</v>
          </cell>
          <cell r="AM6">
            <v>7.0000000000000036</v>
          </cell>
          <cell r="AN6">
            <v>-1</v>
          </cell>
          <cell r="AO6">
            <v>-1</v>
          </cell>
          <cell r="AR6">
            <v>12.641514716975848</v>
          </cell>
          <cell r="AS6">
            <v>12.037739924524226</v>
          </cell>
          <cell r="AT6">
            <v>11.433965132072604</v>
          </cell>
          <cell r="AU6">
            <v>10.830190339620982</v>
          </cell>
          <cell r="AV6">
            <v>10.226415547169358</v>
          </cell>
          <cell r="AW6">
            <v>9.6226407547177359</v>
          </cell>
          <cell r="AX6">
            <v>9.0188659622661138</v>
          </cell>
          <cell r="AY6">
            <v>8.4150911698144917</v>
          </cell>
          <cell r="AZ6">
            <v>7.8113163773628687</v>
          </cell>
          <cell r="BA6">
            <v>7.2075415849112456</v>
          </cell>
          <cell r="BB6">
            <v>6.6037667924596235</v>
          </cell>
          <cell r="BC6">
            <v>10</v>
          </cell>
          <cell r="BD6">
            <v>10</v>
          </cell>
          <cell r="BE6">
            <v>12.641514716975848</v>
          </cell>
          <cell r="BH6">
            <v>-4.4614107268255774</v>
          </cell>
          <cell r="BI6">
            <v>16.650090349466712</v>
          </cell>
        </row>
        <row r="7">
          <cell r="AB7">
            <v>7.0000000000000018</v>
          </cell>
          <cell r="AC7">
            <v>7.8000000000000016</v>
          </cell>
          <cell r="AD7">
            <v>8.6000000000000014</v>
          </cell>
          <cell r="AE7">
            <v>9.4</v>
          </cell>
          <cell r="AF7">
            <v>10.199999999999999</v>
          </cell>
          <cell r="AG7">
            <v>10.999999999999998</v>
          </cell>
          <cell r="AH7">
            <v>11.799999999999997</v>
          </cell>
          <cell r="AI7">
            <v>12.599999999999996</v>
          </cell>
          <cell r="AJ7">
            <v>13.399999999999995</v>
          </cell>
          <cell r="AK7">
            <v>14.199999999999994</v>
          </cell>
          <cell r="AL7">
            <v>14.999999999999993</v>
          </cell>
          <cell r="AM7">
            <v>14.999999999999993</v>
          </cell>
          <cell r="AN7">
            <v>7.0000000000000018</v>
          </cell>
          <cell r="AO7">
            <v>7.0000000000000018</v>
          </cell>
          <cell r="AR7">
            <v>13.396233207540375</v>
          </cell>
          <cell r="AS7">
            <v>12.792458415088753</v>
          </cell>
          <cell r="AT7">
            <v>12.18868362263713</v>
          </cell>
          <cell r="AU7">
            <v>11.584908830185508</v>
          </cell>
          <cell r="AV7">
            <v>10.981134037733886</v>
          </cell>
          <cell r="AW7">
            <v>10.377359245282264</v>
          </cell>
          <cell r="AX7">
            <v>9.7735844528306419</v>
          </cell>
          <cell r="AY7">
            <v>9.1698096603790198</v>
          </cell>
          <cell r="AZ7">
            <v>8.5660348679273977</v>
          </cell>
          <cell r="BA7">
            <v>7.9622600754757755</v>
          </cell>
          <cell r="BB7">
            <v>7.3584852830241534</v>
          </cell>
          <cell r="BC7">
            <v>10</v>
          </cell>
          <cell r="BD7">
            <v>10</v>
          </cell>
          <cell r="BE7">
            <v>13.396233207540375</v>
          </cell>
          <cell r="BH7">
            <v>18.461410726825584</v>
          </cell>
          <cell r="BI7">
            <v>16.650090349466712</v>
          </cell>
        </row>
        <row r="8"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7</v>
          </cell>
          <cell r="AG8">
            <v>7</v>
          </cell>
          <cell r="AH8">
            <v>7</v>
          </cell>
          <cell r="AI8">
            <v>7</v>
          </cell>
          <cell r="AJ8">
            <v>7</v>
          </cell>
          <cell r="AK8">
            <v>7</v>
          </cell>
          <cell r="AL8">
            <v>7</v>
          </cell>
          <cell r="AM8">
            <v>7</v>
          </cell>
          <cell r="AN8">
            <v>7</v>
          </cell>
          <cell r="AO8">
            <v>7</v>
          </cell>
          <cell r="AR8">
            <v>5</v>
          </cell>
          <cell r="AS8">
            <v>5</v>
          </cell>
          <cell r="AT8">
            <v>5</v>
          </cell>
          <cell r="AU8">
            <v>5</v>
          </cell>
          <cell r="AV8">
            <v>5</v>
          </cell>
          <cell r="AW8">
            <v>5</v>
          </cell>
          <cell r="AX8">
            <v>5</v>
          </cell>
          <cell r="AY8">
            <v>5</v>
          </cell>
          <cell r="AZ8">
            <v>5</v>
          </cell>
          <cell r="BA8">
            <v>5</v>
          </cell>
          <cell r="BB8">
            <v>5</v>
          </cell>
          <cell r="BC8">
            <v>5</v>
          </cell>
          <cell r="BD8">
            <v>5</v>
          </cell>
          <cell r="BE8">
            <v>5</v>
          </cell>
          <cell r="BH8">
            <v>18.461410726825584</v>
          </cell>
          <cell r="BI8">
            <v>-6.2727311041844489</v>
          </cell>
        </row>
        <row r="9"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7</v>
          </cell>
          <cell r="AG9">
            <v>7</v>
          </cell>
          <cell r="AH9">
            <v>7</v>
          </cell>
          <cell r="AI9">
            <v>7</v>
          </cell>
          <cell r="AJ9">
            <v>7</v>
          </cell>
          <cell r="AK9">
            <v>7</v>
          </cell>
          <cell r="AL9">
            <v>7</v>
          </cell>
          <cell r="AM9">
            <v>7</v>
          </cell>
          <cell r="AN9">
            <v>7</v>
          </cell>
          <cell r="AO9">
            <v>7</v>
          </cell>
          <cell r="AR9">
            <v>5</v>
          </cell>
          <cell r="AS9">
            <v>5</v>
          </cell>
          <cell r="AT9">
            <v>5</v>
          </cell>
          <cell r="AU9">
            <v>5</v>
          </cell>
          <cell r="AV9">
            <v>5</v>
          </cell>
          <cell r="AW9">
            <v>5</v>
          </cell>
          <cell r="AX9">
            <v>5</v>
          </cell>
          <cell r="AY9">
            <v>5</v>
          </cell>
          <cell r="AZ9">
            <v>5</v>
          </cell>
          <cell r="BA9">
            <v>5</v>
          </cell>
          <cell r="BB9">
            <v>5</v>
          </cell>
          <cell r="BC9">
            <v>5</v>
          </cell>
          <cell r="BD9">
            <v>5</v>
          </cell>
          <cell r="BE9">
            <v>5</v>
          </cell>
          <cell r="BH9">
            <v>-4.4614107268255774</v>
          </cell>
          <cell r="BI9">
            <v>-6.2727311041844489</v>
          </cell>
        </row>
        <row r="10"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7</v>
          </cell>
          <cell r="AG10">
            <v>7</v>
          </cell>
          <cell r="AH10">
            <v>7</v>
          </cell>
          <cell r="AI10">
            <v>7</v>
          </cell>
          <cell r="AJ10">
            <v>7</v>
          </cell>
          <cell r="AK10">
            <v>7</v>
          </cell>
          <cell r="AL10">
            <v>7</v>
          </cell>
          <cell r="AM10">
            <v>7</v>
          </cell>
          <cell r="AN10">
            <v>7</v>
          </cell>
          <cell r="AO10">
            <v>7</v>
          </cell>
          <cell r="AR10">
            <v>5</v>
          </cell>
          <cell r="AS10">
            <v>5</v>
          </cell>
          <cell r="AT10">
            <v>5</v>
          </cell>
          <cell r="AU10">
            <v>5</v>
          </cell>
          <cell r="AV10">
            <v>5</v>
          </cell>
          <cell r="AW10">
            <v>5</v>
          </cell>
          <cell r="AX10">
            <v>5</v>
          </cell>
          <cell r="AY10">
            <v>5</v>
          </cell>
          <cell r="AZ10">
            <v>5</v>
          </cell>
          <cell r="BA10">
            <v>5</v>
          </cell>
          <cell r="BB10">
            <v>5</v>
          </cell>
          <cell r="BC10">
            <v>5</v>
          </cell>
          <cell r="BD10">
            <v>5</v>
          </cell>
          <cell r="BE10">
            <v>5</v>
          </cell>
        </row>
        <row r="11"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7</v>
          </cell>
          <cell r="AG11">
            <v>7</v>
          </cell>
          <cell r="AH11">
            <v>7</v>
          </cell>
          <cell r="AI11">
            <v>7</v>
          </cell>
          <cell r="AJ11">
            <v>7</v>
          </cell>
          <cell r="AK11">
            <v>7</v>
          </cell>
          <cell r="AL11">
            <v>7</v>
          </cell>
          <cell r="AM11">
            <v>7</v>
          </cell>
          <cell r="AN11">
            <v>7</v>
          </cell>
          <cell r="AO11">
            <v>7</v>
          </cell>
          <cell r="AR11">
            <v>5</v>
          </cell>
          <cell r="AS11">
            <v>5</v>
          </cell>
          <cell r="AT11">
            <v>5</v>
          </cell>
          <cell r="AU11">
            <v>5</v>
          </cell>
          <cell r="AV11">
            <v>5</v>
          </cell>
          <cell r="AW11">
            <v>5</v>
          </cell>
          <cell r="AX11">
            <v>5</v>
          </cell>
          <cell r="AY11">
            <v>5</v>
          </cell>
          <cell r="AZ11">
            <v>5</v>
          </cell>
          <cell r="BA11">
            <v>5</v>
          </cell>
          <cell r="BB11">
            <v>5</v>
          </cell>
          <cell r="BC11">
            <v>5</v>
          </cell>
          <cell r="BD11">
            <v>5</v>
          </cell>
          <cell r="BE11">
            <v>5</v>
          </cell>
        </row>
        <row r="12"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7</v>
          </cell>
          <cell r="AG12">
            <v>7</v>
          </cell>
          <cell r="AH12">
            <v>7</v>
          </cell>
          <cell r="AI12">
            <v>7</v>
          </cell>
          <cell r="AJ12">
            <v>7</v>
          </cell>
          <cell r="AK12">
            <v>7</v>
          </cell>
          <cell r="AL12">
            <v>7</v>
          </cell>
          <cell r="AM12">
            <v>7</v>
          </cell>
          <cell r="AN12">
            <v>7</v>
          </cell>
          <cell r="AO12">
            <v>7</v>
          </cell>
          <cell r="AR12">
            <v>5</v>
          </cell>
          <cell r="AS12">
            <v>5</v>
          </cell>
          <cell r="AT12">
            <v>5</v>
          </cell>
          <cell r="AU12">
            <v>5</v>
          </cell>
          <cell r="AV12">
            <v>5</v>
          </cell>
          <cell r="AW12">
            <v>5</v>
          </cell>
          <cell r="AX12">
            <v>5</v>
          </cell>
          <cell r="AY12">
            <v>5</v>
          </cell>
          <cell r="AZ12">
            <v>5</v>
          </cell>
          <cell r="BA12">
            <v>5</v>
          </cell>
          <cell r="BB12">
            <v>5</v>
          </cell>
          <cell r="BC12">
            <v>5</v>
          </cell>
          <cell r="BD12">
            <v>5</v>
          </cell>
          <cell r="BE12">
            <v>5</v>
          </cell>
        </row>
        <row r="13">
          <cell r="AB13">
            <v>7</v>
          </cell>
          <cell r="AC13">
            <v>7</v>
          </cell>
          <cell r="AD13">
            <v>7</v>
          </cell>
          <cell r="AE13">
            <v>7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R13">
            <v>5</v>
          </cell>
          <cell r="AS13">
            <v>5</v>
          </cell>
          <cell r="AT13">
            <v>5</v>
          </cell>
          <cell r="AU13">
            <v>5</v>
          </cell>
          <cell r="AV13">
            <v>5</v>
          </cell>
          <cell r="AW13">
            <v>5</v>
          </cell>
          <cell r="AX13">
            <v>5</v>
          </cell>
          <cell r="AY13">
            <v>5</v>
          </cell>
          <cell r="AZ13">
            <v>5</v>
          </cell>
          <cell r="BA13">
            <v>5</v>
          </cell>
          <cell r="BB13">
            <v>5</v>
          </cell>
          <cell r="BC13">
            <v>5</v>
          </cell>
          <cell r="BD13">
            <v>5</v>
          </cell>
          <cell r="BE13">
            <v>5</v>
          </cell>
        </row>
        <row r="14">
          <cell r="AB14">
            <v>7</v>
          </cell>
          <cell r="AC14">
            <v>7</v>
          </cell>
          <cell r="AD14">
            <v>7</v>
          </cell>
          <cell r="AE14">
            <v>7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R14">
            <v>5</v>
          </cell>
          <cell r="AS14">
            <v>5</v>
          </cell>
          <cell r="AT14">
            <v>5</v>
          </cell>
          <cell r="AU14">
            <v>5</v>
          </cell>
          <cell r="AV14">
            <v>5</v>
          </cell>
          <cell r="AW14">
            <v>5</v>
          </cell>
          <cell r="AX14">
            <v>5</v>
          </cell>
          <cell r="AY14">
            <v>5</v>
          </cell>
          <cell r="AZ14">
            <v>5</v>
          </cell>
          <cell r="BA14">
            <v>5</v>
          </cell>
          <cell r="BB14">
            <v>5</v>
          </cell>
          <cell r="BC14">
            <v>5</v>
          </cell>
          <cell r="BD14">
            <v>5</v>
          </cell>
          <cell r="BE14">
            <v>5</v>
          </cell>
        </row>
        <row r="15"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R15">
            <v>5</v>
          </cell>
          <cell r="AS15">
            <v>5</v>
          </cell>
          <cell r="AT15">
            <v>5</v>
          </cell>
          <cell r="AU15">
            <v>5</v>
          </cell>
          <cell r="AV15">
            <v>5</v>
          </cell>
          <cell r="AW15">
            <v>5</v>
          </cell>
          <cell r="AX15">
            <v>5</v>
          </cell>
          <cell r="AY15">
            <v>5</v>
          </cell>
          <cell r="AZ15">
            <v>5</v>
          </cell>
          <cell r="BA15">
            <v>5</v>
          </cell>
          <cell r="BB15">
            <v>5</v>
          </cell>
          <cell r="BC15">
            <v>5</v>
          </cell>
          <cell r="BD15">
            <v>5</v>
          </cell>
          <cell r="BE15">
            <v>5</v>
          </cell>
        </row>
        <row r="16">
          <cell r="AB16">
            <v>7</v>
          </cell>
          <cell r="AC16">
            <v>7</v>
          </cell>
          <cell r="AD16">
            <v>7</v>
          </cell>
          <cell r="AE16">
            <v>7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R16">
            <v>5</v>
          </cell>
          <cell r="AS16">
            <v>5</v>
          </cell>
          <cell r="AT16">
            <v>5</v>
          </cell>
          <cell r="AU16">
            <v>5</v>
          </cell>
          <cell r="AV16">
            <v>5</v>
          </cell>
          <cell r="AW16">
            <v>5</v>
          </cell>
          <cell r="AX16">
            <v>5</v>
          </cell>
          <cell r="AY16">
            <v>5</v>
          </cell>
          <cell r="AZ16">
            <v>5</v>
          </cell>
          <cell r="BA16">
            <v>5</v>
          </cell>
          <cell r="BB16">
            <v>5</v>
          </cell>
          <cell r="BC16">
            <v>5</v>
          </cell>
          <cell r="BD16">
            <v>5</v>
          </cell>
          <cell r="BE16">
            <v>5</v>
          </cell>
        </row>
        <row r="17">
          <cell r="AB17">
            <v>7</v>
          </cell>
          <cell r="AC17">
            <v>7</v>
          </cell>
          <cell r="AD17">
            <v>7</v>
          </cell>
          <cell r="AE17">
            <v>7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R17">
            <v>5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5</v>
          </cell>
          <cell r="AX17">
            <v>5</v>
          </cell>
          <cell r="AY17">
            <v>5</v>
          </cell>
          <cell r="AZ17">
            <v>5</v>
          </cell>
          <cell r="BA17">
            <v>5</v>
          </cell>
          <cell r="BB17">
            <v>5</v>
          </cell>
          <cell r="BC17">
            <v>5</v>
          </cell>
          <cell r="BD17">
            <v>5</v>
          </cell>
          <cell r="BE17">
            <v>5</v>
          </cell>
        </row>
        <row r="18">
          <cell r="AB18">
            <v>7</v>
          </cell>
          <cell r="AC18">
            <v>7</v>
          </cell>
          <cell r="AD18">
            <v>7</v>
          </cell>
          <cell r="AE18">
            <v>7</v>
          </cell>
          <cell r="AF18">
            <v>7</v>
          </cell>
          <cell r="AG18">
            <v>7</v>
          </cell>
          <cell r="AH18">
            <v>7</v>
          </cell>
          <cell r="AI18">
            <v>7</v>
          </cell>
          <cell r="AJ18">
            <v>7</v>
          </cell>
          <cell r="AK18">
            <v>7</v>
          </cell>
          <cell r="AL18">
            <v>7</v>
          </cell>
          <cell r="AM18">
            <v>7</v>
          </cell>
          <cell r="AN18">
            <v>7</v>
          </cell>
          <cell r="AO18">
            <v>7</v>
          </cell>
          <cell r="AR18">
            <v>5</v>
          </cell>
          <cell r="AS18">
            <v>5</v>
          </cell>
          <cell r="AT18">
            <v>5</v>
          </cell>
          <cell r="AU18">
            <v>5</v>
          </cell>
          <cell r="AV18">
            <v>5</v>
          </cell>
          <cell r="AW18">
            <v>5</v>
          </cell>
          <cell r="AX18">
            <v>5</v>
          </cell>
          <cell r="AY18">
            <v>5</v>
          </cell>
          <cell r="AZ18">
            <v>5</v>
          </cell>
          <cell r="BA18">
            <v>5</v>
          </cell>
          <cell r="BB18">
            <v>5</v>
          </cell>
          <cell r="BC18">
            <v>5</v>
          </cell>
          <cell r="BD18">
            <v>5</v>
          </cell>
          <cell r="BE18">
            <v>5</v>
          </cell>
        </row>
        <row r="19">
          <cell r="AB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7</v>
          </cell>
          <cell r="AH19">
            <v>7</v>
          </cell>
          <cell r="AI19">
            <v>7</v>
          </cell>
          <cell r="AJ19">
            <v>7</v>
          </cell>
          <cell r="AK19">
            <v>7</v>
          </cell>
          <cell r="AL19">
            <v>7</v>
          </cell>
          <cell r="AM19">
            <v>7</v>
          </cell>
          <cell r="AN19">
            <v>7</v>
          </cell>
          <cell r="AO19">
            <v>7</v>
          </cell>
          <cell r="AR19">
            <v>5</v>
          </cell>
          <cell r="AS19">
            <v>5</v>
          </cell>
          <cell r="AT19">
            <v>5</v>
          </cell>
          <cell r="AU19">
            <v>5</v>
          </cell>
          <cell r="AV19">
            <v>5</v>
          </cell>
          <cell r="AW19">
            <v>5</v>
          </cell>
          <cell r="AX19">
            <v>5</v>
          </cell>
          <cell r="AY19">
            <v>5</v>
          </cell>
          <cell r="AZ19">
            <v>5</v>
          </cell>
          <cell r="BA19">
            <v>5</v>
          </cell>
          <cell r="BB19">
            <v>5</v>
          </cell>
          <cell r="BC19">
            <v>5</v>
          </cell>
          <cell r="BD19">
            <v>5</v>
          </cell>
          <cell r="BE19">
            <v>5</v>
          </cell>
        </row>
        <row r="20">
          <cell r="AB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7</v>
          </cell>
          <cell r="AG20">
            <v>7</v>
          </cell>
          <cell r="AH20">
            <v>7</v>
          </cell>
          <cell r="AI20">
            <v>7</v>
          </cell>
          <cell r="AJ20">
            <v>7</v>
          </cell>
          <cell r="AK20">
            <v>7</v>
          </cell>
          <cell r="AL20">
            <v>7</v>
          </cell>
          <cell r="AM20">
            <v>7</v>
          </cell>
          <cell r="AN20">
            <v>7</v>
          </cell>
          <cell r="AO20">
            <v>7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5</v>
          </cell>
          <cell r="AX20">
            <v>5</v>
          </cell>
          <cell r="AY20">
            <v>5</v>
          </cell>
          <cell r="AZ20">
            <v>5</v>
          </cell>
          <cell r="BA20">
            <v>5</v>
          </cell>
          <cell r="BB20">
            <v>5</v>
          </cell>
          <cell r="BC20">
            <v>5</v>
          </cell>
          <cell r="BD20">
            <v>5</v>
          </cell>
          <cell r="BE20">
            <v>5</v>
          </cell>
        </row>
        <row r="21">
          <cell r="AB21">
            <v>7</v>
          </cell>
          <cell r="AC21">
            <v>7</v>
          </cell>
          <cell r="AD21">
            <v>7</v>
          </cell>
          <cell r="AE21">
            <v>7</v>
          </cell>
          <cell r="AF21">
            <v>7</v>
          </cell>
          <cell r="AG21">
            <v>7</v>
          </cell>
          <cell r="AH21">
            <v>7</v>
          </cell>
          <cell r="AI21">
            <v>7</v>
          </cell>
          <cell r="AJ21">
            <v>7</v>
          </cell>
          <cell r="AK21">
            <v>7</v>
          </cell>
          <cell r="AL21">
            <v>7</v>
          </cell>
          <cell r="AM21">
            <v>7</v>
          </cell>
          <cell r="AN21">
            <v>7</v>
          </cell>
          <cell r="AO21">
            <v>7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  <cell r="BB21">
            <v>5</v>
          </cell>
          <cell r="BC21">
            <v>5</v>
          </cell>
          <cell r="BD21">
            <v>5</v>
          </cell>
          <cell r="BE21">
            <v>5</v>
          </cell>
        </row>
        <row r="22">
          <cell r="AB22">
            <v>7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7</v>
          </cell>
          <cell r="AH22">
            <v>7</v>
          </cell>
          <cell r="AI22">
            <v>7</v>
          </cell>
          <cell r="AJ22">
            <v>7</v>
          </cell>
          <cell r="AK22">
            <v>7</v>
          </cell>
          <cell r="AL22">
            <v>7</v>
          </cell>
          <cell r="AM22">
            <v>7</v>
          </cell>
          <cell r="AN22">
            <v>7</v>
          </cell>
          <cell r="AO22">
            <v>7</v>
          </cell>
          <cell r="AR22">
            <v>5</v>
          </cell>
          <cell r="AS22">
            <v>5</v>
          </cell>
          <cell r="AT22">
            <v>5</v>
          </cell>
          <cell r="AU22">
            <v>5</v>
          </cell>
          <cell r="AV22">
            <v>5</v>
          </cell>
          <cell r="AW22">
            <v>5</v>
          </cell>
          <cell r="AX22">
            <v>5</v>
          </cell>
          <cell r="AY22">
            <v>5</v>
          </cell>
          <cell r="AZ22">
            <v>5</v>
          </cell>
          <cell r="BA22">
            <v>5</v>
          </cell>
          <cell r="BB22">
            <v>5</v>
          </cell>
          <cell r="BC22">
            <v>5</v>
          </cell>
          <cell r="BD22">
            <v>5</v>
          </cell>
          <cell r="BE22">
            <v>5</v>
          </cell>
        </row>
        <row r="23">
          <cell r="AB23">
            <v>7</v>
          </cell>
          <cell r="AC23">
            <v>7</v>
          </cell>
          <cell r="AD23">
            <v>7</v>
          </cell>
          <cell r="AE23">
            <v>7</v>
          </cell>
          <cell r="AF23">
            <v>7</v>
          </cell>
          <cell r="AG23">
            <v>7</v>
          </cell>
          <cell r="AH23">
            <v>7</v>
          </cell>
          <cell r="AI23">
            <v>7</v>
          </cell>
          <cell r="AJ23">
            <v>7</v>
          </cell>
          <cell r="AK23">
            <v>7</v>
          </cell>
          <cell r="AL23">
            <v>7</v>
          </cell>
          <cell r="AM23">
            <v>7</v>
          </cell>
          <cell r="AN23">
            <v>7</v>
          </cell>
          <cell r="AO23">
            <v>7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5</v>
          </cell>
          <cell r="BA23">
            <v>5</v>
          </cell>
          <cell r="BB23">
            <v>5</v>
          </cell>
          <cell r="BC23">
            <v>5</v>
          </cell>
          <cell r="BD23">
            <v>5</v>
          </cell>
          <cell r="BE23">
            <v>5</v>
          </cell>
        </row>
        <row r="24">
          <cell r="AB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5</v>
          </cell>
          <cell r="BA24">
            <v>5</v>
          </cell>
          <cell r="BB24">
            <v>5</v>
          </cell>
          <cell r="BC24">
            <v>5</v>
          </cell>
          <cell r="BD24">
            <v>5</v>
          </cell>
          <cell r="BE24">
            <v>5</v>
          </cell>
        </row>
        <row r="25">
          <cell r="AB25">
            <v>7</v>
          </cell>
          <cell r="AC25">
            <v>7</v>
          </cell>
          <cell r="AD25">
            <v>7</v>
          </cell>
          <cell r="AE25">
            <v>7</v>
          </cell>
          <cell r="AF25">
            <v>7</v>
          </cell>
          <cell r="AG25">
            <v>7</v>
          </cell>
          <cell r="AH25">
            <v>7</v>
          </cell>
          <cell r="AI25">
            <v>7</v>
          </cell>
          <cell r="AJ25">
            <v>7</v>
          </cell>
          <cell r="AK25">
            <v>7</v>
          </cell>
          <cell r="AL25">
            <v>7</v>
          </cell>
          <cell r="AM25">
            <v>7</v>
          </cell>
          <cell r="AN25">
            <v>7</v>
          </cell>
          <cell r="AO25">
            <v>7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5</v>
          </cell>
          <cell r="BA25">
            <v>5</v>
          </cell>
          <cell r="BB25">
            <v>5</v>
          </cell>
          <cell r="BC25">
            <v>5</v>
          </cell>
          <cell r="BD25">
            <v>5</v>
          </cell>
          <cell r="BE25">
            <v>5</v>
          </cell>
        </row>
        <row r="26">
          <cell r="AB26">
            <v>7</v>
          </cell>
          <cell r="AC26">
            <v>7</v>
          </cell>
          <cell r="AD26">
            <v>7</v>
          </cell>
          <cell r="AE26">
            <v>7</v>
          </cell>
          <cell r="AF26">
            <v>7</v>
          </cell>
          <cell r="AG26">
            <v>7</v>
          </cell>
          <cell r="AH26">
            <v>7</v>
          </cell>
          <cell r="AI26">
            <v>7</v>
          </cell>
          <cell r="AJ26">
            <v>7</v>
          </cell>
          <cell r="AK26">
            <v>7</v>
          </cell>
          <cell r="AL26">
            <v>7</v>
          </cell>
          <cell r="AM26">
            <v>7</v>
          </cell>
          <cell r="AN26">
            <v>7</v>
          </cell>
          <cell r="AO26">
            <v>7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5</v>
          </cell>
          <cell r="BA26">
            <v>5</v>
          </cell>
          <cell r="BB26">
            <v>5</v>
          </cell>
          <cell r="BC26">
            <v>5</v>
          </cell>
          <cell r="BD26">
            <v>5</v>
          </cell>
          <cell r="BE26">
            <v>5</v>
          </cell>
        </row>
        <row r="27">
          <cell r="AB27">
            <v>7</v>
          </cell>
          <cell r="AC27">
            <v>7</v>
          </cell>
          <cell r="AD27">
            <v>7</v>
          </cell>
          <cell r="AE27">
            <v>7</v>
          </cell>
          <cell r="AF27">
            <v>7</v>
          </cell>
          <cell r="AG27">
            <v>7</v>
          </cell>
          <cell r="AH27">
            <v>7</v>
          </cell>
          <cell r="AI27">
            <v>7</v>
          </cell>
          <cell r="AJ27">
            <v>7</v>
          </cell>
          <cell r="AK27">
            <v>7</v>
          </cell>
          <cell r="AL27">
            <v>7</v>
          </cell>
          <cell r="AM27">
            <v>7</v>
          </cell>
          <cell r="AN27">
            <v>7</v>
          </cell>
          <cell r="AO27">
            <v>7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5</v>
          </cell>
          <cell r="BA27">
            <v>5</v>
          </cell>
          <cell r="BB27">
            <v>5</v>
          </cell>
          <cell r="BC27">
            <v>5</v>
          </cell>
          <cell r="BD27">
            <v>5</v>
          </cell>
          <cell r="BE27">
            <v>5</v>
          </cell>
        </row>
        <row r="28"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7</v>
          </cell>
          <cell r="AG28">
            <v>7</v>
          </cell>
          <cell r="AH28">
            <v>7</v>
          </cell>
          <cell r="AI28">
            <v>7</v>
          </cell>
          <cell r="AJ28">
            <v>7</v>
          </cell>
          <cell r="AK28">
            <v>7</v>
          </cell>
          <cell r="AL28">
            <v>7</v>
          </cell>
          <cell r="AM28">
            <v>7</v>
          </cell>
          <cell r="AN28">
            <v>7</v>
          </cell>
          <cell r="AO28">
            <v>7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5</v>
          </cell>
          <cell r="BA28">
            <v>5</v>
          </cell>
          <cell r="BB28">
            <v>5</v>
          </cell>
          <cell r="BC28">
            <v>5</v>
          </cell>
          <cell r="BD28">
            <v>5</v>
          </cell>
          <cell r="BE28">
            <v>5</v>
          </cell>
        </row>
        <row r="29">
          <cell r="AB29">
            <v>7</v>
          </cell>
          <cell r="AC29">
            <v>7</v>
          </cell>
          <cell r="AD29">
            <v>7</v>
          </cell>
          <cell r="AE29">
            <v>7</v>
          </cell>
          <cell r="AF29">
            <v>7</v>
          </cell>
          <cell r="AG29">
            <v>7</v>
          </cell>
          <cell r="AH29">
            <v>7</v>
          </cell>
          <cell r="AI29">
            <v>7</v>
          </cell>
          <cell r="AJ29">
            <v>7</v>
          </cell>
          <cell r="AK29">
            <v>7</v>
          </cell>
          <cell r="AL29">
            <v>7</v>
          </cell>
          <cell r="AM29">
            <v>7</v>
          </cell>
          <cell r="AN29">
            <v>7</v>
          </cell>
          <cell r="AO29">
            <v>7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5</v>
          </cell>
          <cell r="BA29">
            <v>5</v>
          </cell>
          <cell r="BB29">
            <v>5</v>
          </cell>
          <cell r="BC29">
            <v>5</v>
          </cell>
          <cell r="BD29">
            <v>5</v>
          </cell>
          <cell r="BE29">
            <v>5</v>
          </cell>
        </row>
        <row r="30">
          <cell r="AB30">
            <v>7</v>
          </cell>
          <cell r="AC30">
            <v>7</v>
          </cell>
          <cell r="AD30">
            <v>7</v>
          </cell>
          <cell r="AE30">
            <v>7</v>
          </cell>
          <cell r="AF30">
            <v>7</v>
          </cell>
          <cell r="AG30">
            <v>7</v>
          </cell>
          <cell r="AH30">
            <v>7</v>
          </cell>
          <cell r="AI30">
            <v>7</v>
          </cell>
          <cell r="AJ30">
            <v>7</v>
          </cell>
          <cell r="AK30">
            <v>7</v>
          </cell>
          <cell r="AL30">
            <v>7</v>
          </cell>
          <cell r="AM30">
            <v>7</v>
          </cell>
          <cell r="AN30">
            <v>7</v>
          </cell>
          <cell r="AO30">
            <v>7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5</v>
          </cell>
          <cell r="BA30">
            <v>5</v>
          </cell>
          <cell r="BB30">
            <v>5</v>
          </cell>
          <cell r="BC30">
            <v>5</v>
          </cell>
          <cell r="BD30">
            <v>5</v>
          </cell>
          <cell r="BE30">
            <v>5</v>
          </cell>
        </row>
        <row r="31">
          <cell r="AB31">
            <v>7</v>
          </cell>
          <cell r="AC31">
            <v>7</v>
          </cell>
          <cell r="AD31">
            <v>7</v>
          </cell>
          <cell r="AE31">
            <v>7</v>
          </cell>
          <cell r="AF31">
            <v>7</v>
          </cell>
          <cell r="AG31">
            <v>7</v>
          </cell>
          <cell r="AH31">
            <v>7</v>
          </cell>
          <cell r="AI31">
            <v>7</v>
          </cell>
          <cell r="AJ31">
            <v>7</v>
          </cell>
          <cell r="AK31">
            <v>7</v>
          </cell>
          <cell r="AL31">
            <v>7</v>
          </cell>
          <cell r="AM31">
            <v>7</v>
          </cell>
          <cell r="AN31">
            <v>7</v>
          </cell>
          <cell r="AO31">
            <v>7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5</v>
          </cell>
          <cell r="BB31">
            <v>5</v>
          </cell>
          <cell r="BC31">
            <v>5</v>
          </cell>
          <cell r="BD31">
            <v>5</v>
          </cell>
          <cell r="BE31">
            <v>5</v>
          </cell>
        </row>
        <row r="32">
          <cell r="AB32">
            <v>7</v>
          </cell>
          <cell r="AC32">
            <v>7</v>
          </cell>
          <cell r="AD32">
            <v>7</v>
          </cell>
          <cell r="AE32">
            <v>7</v>
          </cell>
          <cell r="AF32">
            <v>7</v>
          </cell>
          <cell r="AG32">
            <v>7</v>
          </cell>
          <cell r="AH32">
            <v>7</v>
          </cell>
          <cell r="AI32">
            <v>7</v>
          </cell>
          <cell r="AJ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O32">
            <v>7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5</v>
          </cell>
          <cell r="BA32">
            <v>5</v>
          </cell>
          <cell r="BB32">
            <v>5</v>
          </cell>
          <cell r="BC32">
            <v>5</v>
          </cell>
          <cell r="BD32">
            <v>5</v>
          </cell>
          <cell r="BE32">
            <v>5</v>
          </cell>
        </row>
        <row r="33"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7</v>
          </cell>
          <cell r="AG33">
            <v>7</v>
          </cell>
          <cell r="AH33">
            <v>7</v>
          </cell>
          <cell r="AI33">
            <v>7</v>
          </cell>
          <cell r="AJ33">
            <v>7</v>
          </cell>
          <cell r="AK33">
            <v>7</v>
          </cell>
          <cell r="AL33">
            <v>7</v>
          </cell>
          <cell r="AM33">
            <v>7</v>
          </cell>
          <cell r="AN33">
            <v>7</v>
          </cell>
          <cell r="AO33">
            <v>7</v>
          </cell>
          <cell r="AR33">
            <v>5</v>
          </cell>
          <cell r="AS33">
            <v>5</v>
          </cell>
          <cell r="AT33">
            <v>5</v>
          </cell>
          <cell r="AU33">
            <v>5</v>
          </cell>
          <cell r="AV33">
            <v>5</v>
          </cell>
          <cell r="AW33">
            <v>5</v>
          </cell>
          <cell r="AX33">
            <v>5</v>
          </cell>
          <cell r="AY33">
            <v>5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</row>
        <row r="34">
          <cell r="AB34">
            <v>7</v>
          </cell>
          <cell r="AC34">
            <v>7</v>
          </cell>
          <cell r="AD34">
            <v>7</v>
          </cell>
          <cell r="AE34">
            <v>7</v>
          </cell>
          <cell r="AF34">
            <v>7</v>
          </cell>
          <cell r="AG34">
            <v>7</v>
          </cell>
          <cell r="AH34">
            <v>7</v>
          </cell>
          <cell r="AI34">
            <v>7</v>
          </cell>
          <cell r="AJ34">
            <v>7</v>
          </cell>
          <cell r="AK34">
            <v>7</v>
          </cell>
          <cell r="AL34">
            <v>7</v>
          </cell>
          <cell r="AM34">
            <v>7</v>
          </cell>
          <cell r="AN34">
            <v>7</v>
          </cell>
          <cell r="AO34">
            <v>7</v>
          </cell>
          <cell r="AR34">
            <v>5</v>
          </cell>
          <cell r="AS34">
            <v>5</v>
          </cell>
          <cell r="AT34">
            <v>5</v>
          </cell>
          <cell r="AU34">
            <v>5</v>
          </cell>
          <cell r="AV34">
            <v>5</v>
          </cell>
          <cell r="AW34">
            <v>5</v>
          </cell>
          <cell r="AX34">
            <v>5</v>
          </cell>
          <cell r="AY34">
            <v>5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</row>
        <row r="35">
          <cell r="AB35">
            <v>7</v>
          </cell>
          <cell r="AC35">
            <v>7</v>
          </cell>
          <cell r="AD35">
            <v>7</v>
          </cell>
          <cell r="AE35">
            <v>7</v>
          </cell>
          <cell r="AF35">
            <v>7</v>
          </cell>
          <cell r="AG35">
            <v>7</v>
          </cell>
          <cell r="AH35">
            <v>7</v>
          </cell>
          <cell r="AI35">
            <v>7</v>
          </cell>
          <cell r="AJ35">
            <v>7</v>
          </cell>
          <cell r="AK35">
            <v>7</v>
          </cell>
          <cell r="AL35">
            <v>7</v>
          </cell>
          <cell r="AM35">
            <v>7</v>
          </cell>
          <cell r="AN35">
            <v>7</v>
          </cell>
          <cell r="AO35">
            <v>7</v>
          </cell>
          <cell r="AR35">
            <v>5</v>
          </cell>
          <cell r="AS35">
            <v>5</v>
          </cell>
          <cell r="AT35">
            <v>5</v>
          </cell>
          <cell r="AU35">
            <v>5</v>
          </cell>
          <cell r="AV35">
            <v>5</v>
          </cell>
          <cell r="AW35">
            <v>5</v>
          </cell>
          <cell r="AX35">
            <v>5</v>
          </cell>
          <cell r="AY35">
            <v>5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</row>
        <row r="36">
          <cell r="AB36">
            <v>7</v>
          </cell>
          <cell r="AC36">
            <v>7</v>
          </cell>
          <cell r="AD36">
            <v>7</v>
          </cell>
          <cell r="AE36">
            <v>7</v>
          </cell>
          <cell r="AF36">
            <v>7</v>
          </cell>
          <cell r="AG36">
            <v>7</v>
          </cell>
          <cell r="AH36">
            <v>7</v>
          </cell>
          <cell r="AI36">
            <v>7</v>
          </cell>
          <cell r="AJ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O36">
            <v>7</v>
          </cell>
          <cell r="AR36">
            <v>5</v>
          </cell>
          <cell r="AS36">
            <v>5</v>
          </cell>
          <cell r="AT36">
            <v>5</v>
          </cell>
          <cell r="AU36">
            <v>5</v>
          </cell>
          <cell r="AV36">
            <v>5</v>
          </cell>
          <cell r="AW36">
            <v>5</v>
          </cell>
          <cell r="AX36">
            <v>5</v>
          </cell>
          <cell r="AY36">
            <v>5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</row>
        <row r="37"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7</v>
          </cell>
          <cell r="AH37">
            <v>7</v>
          </cell>
          <cell r="AI37">
            <v>7</v>
          </cell>
          <cell r="AJ37">
            <v>7</v>
          </cell>
          <cell r="AK37">
            <v>7</v>
          </cell>
          <cell r="AL37">
            <v>7</v>
          </cell>
          <cell r="AM37">
            <v>7</v>
          </cell>
          <cell r="AN37">
            <v>7</v>
          </cell>
          <cell r="AO37">
            <v>7</v>
          </cell>
          <cell r="AR37">
            <v>5</v>
          </cell>
          <cell r="AS37">
            <v>5</v>
          </cell>
          <cell r="AT37">
            <v>5</v>
          </cell>
          <cell r="AU37">
            <v>5</v>
          </cell>
          <cell r="AV37">
            <v>5</v>
          </cell>
          <cell r="AW37">
            <v>5</v>
          </cell>
          <cell r="AX37">
            <v>5</v>
          </cell>
          <cell r="AY37">
            <v>5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</row>
        <row r="38">
          <cell r="AB38">
            <v>7</v>
          </cell>
          <cell r="AC38">
            <v>7</v>
          </cell>
          <cell r="AD38">
            <v>7</v>
          </cell>
          <cell r="AE38">
            <v>7</v>
          </cell>
          <cell r="AF38">
            <v>7</v>
          </cell>
          <cell r="AG38">
            <v>7</v>
          </cell>
          <cell r="AH38">
            <v>7</v>
          </cell>
          <cell r="AI38">
            <v>7</v>
          </cell>
          <cell r="AJ38">
            <v>7</v>
          </cell>
          <cell r="AK38">
            <v>7</v>
          </cell>
          <cell r="AL38">
            <v>7</v>
          </cell>
          <cell r="AM38">
            <v>7</v>
          </cell>
          <cell r="AN38">
            <v>7</v>
          </cell>
          <cell r="AO38">
            <v>7</v>
          </cell>
          <cell r="AR38">
            <v>5</v>
          </cell>
          <cell r="AS38">
            <v>5</v>
          </cell>
          <cell r="AT38">
            <v>5</v>
          </cell>
          <cell r="AU38">
            <v>5</v>
          </cell>
          <cell r="AV38">
            <v>5</v>
          </cell>
          <cell r="AW38">
            <v>5</v>
          </cell>
          <cell r="AX38">
            <v>5</v>
          </cell>
          <cell r="AY38">
            <v>5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</row>
        <row r="39">
          <cell r="AB39">
            <v>7</v>
          </cell>
          <cell r="AC39">
            <v>7</v>
          </cell>
          <cell r="AD39">
            <v>7</v>
          </cell>
          <cell r="AE39">
            <v>7</v>
          </cell>
          <cell r="AF39">
            <v>7</v>
          </cell>
          <cell r="AG39">
            <v>7</v>
          </cell>
          <cell r="AH39">
            <v>7</v>
          </cell>
          <cell r="AI39">
            <v>7</v>
          </cell>
          <cell r="AJ39">
            <v>7</v>
          </cell>
          <cell r="AK39">
            <v>7</v>
          </cell>
          <cell r="AL39">
            <v>7</v>
          </cell>
          <cell r="AM39">
            <v>7</v>
          </cell>
          <cell r="AN39">
            <v>7</v>
          </cell>
          <cell r="AO39">
            <v>7</v>
          </cell>
          <cell r="AR39">
            <v>5</v>
          </cell>
          <cell r="AS39">
            <v>5</v>
          </cell>
          <cell r="AT39">
            <v>5</v>
          </cell>
          <cell r="AU39">
            <v>5</v>
          </cell>
          <cell r="AV39">
            <v>5</v>
          </cell>
          <cell r="AW39">
            <v>5</v>
          </cell>
          <cell r="AX39">
            <v>5</v>
          </cell>
          <cell r="AY39">
            <v>5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</row>
        <row r="40">
          <cell r="AB40">
            <v>7</v>
          </cell>
          <cell r="AC40">
            <v>7</v>
          </cell>
          <cell r="AD40">
            <v>7</v>
          </cell>
          <cell r="AE40">
            <v>7</v>
          </cell>
          <cell r="AF40">
            <v>7</v>
          </cell>
          <cell r="AG40">
            <v>7</v>
          </cell>
          <cell r="AH40">
            <v>7</v>
          </cell>
          <cell r="AI40">
            <v>7</v>
          </cell>
          <cell r="AJ40">
            <v>7</v>
          </cell>
          <cell r="AK40">
            <v>7</v>
          </cell>
          <cell r="AL40">
            <v>7</v>
          </cell>
          <cell r="AM40">
            <v>7</v>
          </cell>
          <cell r="AN40">
            <v>7</v>
          </cell>
          <cell r="AO40">
            <v>7</v>
          </cell>
          <cell r="AR40">
            <v>5</v>
          </cell>
          <cell r="AS40">
            <v>5</v>
          </cell>
          <cell r="AT40">
            <v>5</v>
          </cell>
          <cell r="AU40">
            <v>5</v>
          </cell>
          <cell r="AV40">
            <v>5</v>
          </cell>
          <cell r="AW40">
            <v>5</v>
          </cell>
          <cell r="AX40">
            <v>5</v>
          </cell>
          <cell r="AY40">
            <v>5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</row>
        <row r="41">
          <cell r="AB41">
            <v>7</v>
          </cell>
          <cell r="AC41">
            <v>7</v>
          </cell>
          <cell r="AD41">
            <v>7</v>
          </cell>
          <cell r="AE41">
            <v>7</v>
          </cell>
          <cell r="AF41">
            <v>7</v>
          </cell>
          <cell r="AG41">
            <v>7</v>
          </cell>
          <cell r="AH41">
            <v>7</v>
          </cell>
          <cell r="AI41">
            <v>7</v>
          </cell>
          <cell r="AJ41">
            <v>7</v>
          </cell>
          <cell r="AK41">
            <v>7</v>
          </cell>
          <cell r="AL41">
            <v>7</v>
          </cell>
          <cell r="AM41">
            <v>7</v>
          </cell>
          <cell r="AN41">
            <v>7</v>
          </cell>
          <cell r="AO41">
            <v>7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5</v>
          </cell>
          <cell r="AW41">
            <v>5</v>
          </cell>
          <cell r="AX41">
            <v>5</v>
          </cell>
          <cell r="AY41">
            <v>5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</row>
        <row r="42">
          <cell r="AB42">
            <v>7</v>
          </cell>
          <cell r="AC42">
            <v>7</v>
          </cell>
          <cell r="AD42">
            <v>7</v>
          </cell>
          <cell r="AE42">
            <v>7</v>
          </cell>
          <cell r="AF42">
            <v>7</v>
          </cell>
          <cell r="AG42">
            <v>7</v>
          </cell>
          <cell r="AH42">
            <v>7</v>
          </cell>
          <cell r="AI42">
            <v>7</v>
          </cell>
          <cell r="AJ42">
            <v>7</v>
          </cell>
          <cell r="AK42">
            <v>7</v>
          </cell>
          <cell r="AL42">
            <v>7</v>
          </cell>
          <cell r="AM42">
            <v>7</v>
          </cell>
          <cell r="AN42">
            <v>7</v>
          </cell>
          <cell r="AO42">
            <v>7</v>
          </cell>
          <cell r="AR42">
            <v>5</v>
          </cell>
          <cell r="AS42">
            <v>5</v>
          </cell>
          <cell r="AT42">
            <v>5</v>
          </cell>
          <cell r="AU42">
            <v>5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</row>
      </sheetData>
      <sheetData sheetId="19">
        <row r="3">
          <cell r="AB3">
            <v>-1</v>
          </cell>
          <cell r="AC3">
            <v>-0.19999999999999996</v>
          </cell>
          <cell r="AD3">
            <v>0.60000000000000009</v>
          </cell>
          <cell r="AE3">
            <v>1.4000000000000001</v>
          </cell>
          <cell r="AF3">
            <v>2.2000000000000002</v>
          </cell>
          <cell r="AG3">
            <v>3</v>
          </cell>
          <cell r="AH3">
            <v>3.8</v>
          </cell>
          <cell r="AI3">
            <v>4.5999999999999996</v>
          </cell>
          <cell r="AJ3">
            <v>5.3999999999999995</v>
          </cell>
          <cell r="AK3">
            <v>6.1999999999999993</v>
          </cell>
          <cell r="AL3">
            <v>6.9999999999999991</v>
          </cell>
          <cell r="AM3">
            <v>6.9999999999999991</v>
          </cell>
          <cell r="AN3">
            <v>-1</v>
          </cell>
          <cell r="AO3">
            <v>-1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</row>
        <row r="4">
          <cell r="AB4">
            <v>-1</v>
          </cell>
          <cell r="AC4">
            <v>-0.19999999999999996</v>
          </cell>
          <cell r="AD4">
            <v>0.60000000000000009</v>
          </cell>
          <cell r="AE4">
            <v>1.4000000000000001</v>
          </cell>
          <cell r="AF4">
            <v>2.2000000000000002</v>
          </cell>
          <cell r="AG4">
            <v>3</v>
          </cell>
          <cell r="AH4">
            <v>3.8</v>
          </cell>
          <cell r="AI4">
            <v>4.5999999999999996</v>
          </cell>
          <cell r="AJ4">
            <v>5.3999999999999995</v>
          </cell>
          <cell r="AK4">
            <v>6.1999999999999993</v>
          </cell>
          <cell r="AL4">
            <v>6.9999999999999991</v>
          </cell>
          <cell r="AM4">
            <v>6.9999999999999991</v>
          </cell>
          <cell r="AN4">
            <v>-1</v>
          </cell>
          <cell r="AO4">
            <v>-1</v>
          </cell>
          <cell r="AR4">
            <v>5</v>
          </cell>
          <cell r="AS4">
            <v>5</v>
          </cell>
          <cell r="AT4">
            <v>5</v>
          </cell>
          <cell r="AU4">
            <v>5</v>
          </cell>
          <cell r="AV4">
            <v>5</v>
          </cell>
          <cell r="AW4">
            <v>5</v>
          </cell>
          <cell r="AX4">
            <v>5</v>
          </cell>
          <cell r="AY4">
            <v>5</v>
          </cell>
          <cell r="AZ4">
            <v>5</v>
          </cell>
          <cell r="BA4">
            <v>5</v>
          </cell>
          <cell r="BB4">
            <v>5</v>
          </cell>
          <cell r="BC4">
            <v>5</v>
          </cell>
          <cell r="BD4">
            <v>5</v>
          </cell>
          <cell r="BE4">
            <v>5</v>
          </cell>
        </row>
        <row r="5">
          <cell r="AB5">
            <v>7</v>
          </cell>
          <cell r="AC5">
            <v>7.8</v>
          </cell>
          <cell r="AD5">
            <v>8.6</v>
          </cell>
          <cell r="AE5">
            <v>9.4</v>
          </cell>
          <cell r="AF5">
            <v>10.200000000000001</v>
          </cell>
          <cell r="AG5">
            <v>11.000000000000002</v>
          </cell>
          <cell r="AH5">
            <v>11.800000000000002</v>
          </cell>
          <cell r="AI5">
            <v>12.600000000000003</v>
          </cell>
          <cell r="AJ5">
            <v>13.400000000000004</v>
          </cell>
          <cell r="AK5">
            <v>14.200000000000005</v>
          </cell>
          <cell r="AL5">
            <v>15.000000000000005</v>
          </cell>
          <cell r="AM5">
            <v>15.000000000000005</v>
          </cell>
          <cell r="AN5">
            <v>7</v>
          </cell>
          <cell r="AO5">
            <v>7</v>
          </cell>
          <cell r="AR5">
            <v>5</v>
          </cell>
          <cell r="AS5">
            <v>5</v>
          </cell>
          <cell r="AT5">
            <v>5</v>
          </cell>
          <cell r="AU5">
            <v>5</v>
          </cell>
          <cell r="AV5">
            <v>5</v>
          </cell>
          <cell r="AW5">
            <v>5</v>
          </cell>
          <cell r="AX5">
            <v>5</v>
          </cell>
          <cell r="AY5">
            <v>5</v>
          </cell>
          <cell r="AZ5">
            <v>5</v>
          </cell>
          <cell r="BA5">
            <v>5</v>
          </cell>
          <cell r="BB5">
            <v>5</v>
          </cell>
          <cell r="BC5">
            <v>5</v>
          </cell>
          <cell r="BD5">
            <v>5</v>
          </cell>
          <cell r="BE5">
            <v>5</v>
          </cell>
        </row>
        <row r="6">
          <cell r="AB6">
            <v>-1</v>
          </cell>
          <cell r="AC6">
            <v>-0.19999999999999973</v>
          </cell>
          <cell r="AD6">
            <v>0.60000000000000053</v>
          </cell>
          <cell r="AE6">
            <v>1.4000000000000008</v>
          </cell>
          <cell r="AF6">
            <v>2.2000000000000011</v>
          </cell>
          <cell r="AG6">
            <v>3.0000000000000013</v>
          </cell>
          <cell r="AH6">
            <v>3.8000000000000016</v>
          </cell>
          <cell r="AI6">
            <v>4.6000000000000014</v>
          </cell>
          <cell r="AJ6">
            <v>5.4000000000000021</v>
          </cell>
          <cell r="AK6">
            <v>6.2000000000000028</v>
          </cell>
          <cell r="AL6">
            <v>7.0000000000000036</v>
          </cell>
          <cell r="AM6">
            <v>7.0000000000000036</v>
          </cell>
          <cell r="AN6">
            <v>-1</v>
          </cell>
          <cell r="AO6">
            <v>-1</v>
          </cell>
          <cell r="AR6">
            <v>10</v>
          </cell>
          <cell r="AS6">
            <v>10</v>
          </cell>
          <cell r="AT6">
            <v>10</v>
          </cell>
          <cell r="AU6">
            <v>10</v>
          </cell>
          <cell r="AV6">
            <v>10</v>
          </cell>
          <cell r="AW6">
            <v>10</v>
          </cell>
          <cell r="AX6">
            <v>10</v>
          </cell>
          <cell r="AY6">
            <v>10</v>
          </cell>
          <cell r="AZ6">
            <v>10</v>
          </cell>
          <cell r="BA6">
            <v>10</v>
          </cell>
          <cell r="BB6">
            <v>10</v>
          </cell>
          <cell r="BC6">
            <v>10</v>
          </cell>
          <cell r="BD6">
            <v>10</v>
          </cell>
          <cell r="BE6">
            <v>10</v>
          </cell>
          <cell r="BH6">
            <v>-2.5</v>
          </cell>
          <cell r="BI6">
            <v>14.5</v>
          </cell>
        </row>
        <row r="7">
          <cell r="AB7">
            <v>7.0000000000000018</v>
          </cell>
          <cell r="AC7">
            <v>7.8000000000000016</v>
          </cell>
          <cell r="AD7">
            <v>8.6000000000000014</v>
          </cell>
          <cell r="AE7">
            <v>9.4</v>
          </cell>
          <cell r="AF7">
            <v>10.199999999999999</v>
          </cell>
          <cell r="AG7">
            <v>10.999999999999998</v>
          </cell>
          <cell r="AH7">
            <v>11.799999999999997</v>
          </cell>
          <cell r="AI7">
            <v>12.599999999999996</v>
          </cell>
          <cell r="AJ7">
            <v>13.399999999999995</v>
          </cell>
          <cell r="AK7">
            <v>14.199999999999994</v>
          </cell>
          <cell r="AL7">
            <v>14.999999999999993</v>
          </cell>
          <cell r="AM7">
            <v>14.999999999999993</v>
          </cell>
          <cell r="AN7">
            <v>7.0000000000000018</v>
          </cell>
          <cell r="AO7">
            <v>7.0000000000000018</v>
          </cell>
          <cell r="AR7">
            <v>10</v>
          </cell>
          <cell r="AS7">
            <v>10</v>
          </cell>
          <cell r="AT7">
            <v>10</v>
          </cell>
          <cell r="AU7">
            <v>10</v>
          </cell>
          <cell r="AV7">
            <v>10</v>
          </cell>
          <cell r="AW7">
            <v>10</v>
          </cell>
          <cell r="AX7">
            <v>10</v>
          </cell>
          <cell r="AY7">
            <v>10</v>
          </cell>
          <cell r="AZ7">
            <v>10</v>
          </cell>
          <cell r="BA7">
            <v>10</v>
          </cell>
          <cell r="BB7">
            <v>10</v>
          </cell>
          <cell r="BC7">
            <v>10</v>
          </cell>
          <cell r="BD7">
            <v>10</v>
          </cell>
          <cell r="BE7">
            <v>10</v>
          </cell>
          <cell r="BH7">
            <v>16.5</v>
          </cell>
          <cell r="BI7">
            <v>14.5</v>
          </cell>
        </row>
        <row r="8"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7</v>
          </cell>
          <cell r="AG8">
            <v>7</v>
          </cell>
          <cell r="AH8">
            <v>7</v>
          </cell>
          <cell r="AI8">
            <v>7</v>
          </cell>
          <cell r="AJ8">
            <v>7</v>
          </cell>
          <cell r="AK8">
            <v>7</v>
          </cell>
          <cell r="AL8">
            <v>7</v>
          </cell>
          <cell r="AM8">
            <v>7</v>
          </cell>
          <cell r="AN8">
            <v>7</v>
          </cell>
          <cell r="AO8">
            <v>7</v>
          </cell>
          <cell r="AR8">
            <v>5</v>
          </cell>
          <cell r="AS8">
            <v>5</v>
          </cell>
          <cell r="AT8">
            <v>5</v>
          </cell>
          <cell r="AU8">
            <v>5</v>
          </cell>
          <cell r="AV8">
            <v>5</v>
          </cell>
          <cell r="AW8">
            <v>5</v>
          </cell>
          <cell r="AX8">
            <v>5</v>
          </cell>
          <cell r="AY8">
            <v>5</v>
          </cell>
          <cell r="AZ8">
            <v>5</v>
          </cell>
          <cell r="BA8">
            <v>5</v>
          </cell>
          <cell r="BB8">
            <v>5</v>
          </cell>
          <cell r="BC8">
            <v>5</v>
          </cell>
          <cell r="BD8">
            <v>5</v>
          </cell>
          <cell r="BE8">
            <v>5</v>
          </cell>
          <cell r="BH8">
            <v>16.5</v>
          </cell>
          <cell r="BI8">
            <v>-4.5</v>
          </cell>
        </row>
        <row r="9"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7</v>
          </cell>
          <cell r="AG9">
            <v>7</v>
          </cell>
          <cell r="AH9">
            <v>7</v>
          </cell>
          <cell r="AI9">
            <v>7</v>
          </cell>
          <cell r="AJ9">
            <v>7</v>
          </cell>
          <cell r="AK9">
            <v>7</v>
          </cell>
          <cell r="AL9">
            <v>7</v>
          </cell>
          <cell r="AM9">
            <v>7</v>
          </cell>
          <cell r="AN9">
            <v>7</v>
          </cell>
          <cell r="AO9">
            <v>7</v>
          </cell>
          <cell r="AR9">
            <v>5</v>
          </cell>
          <cell r="AS9">
            <v>5</v>
          </cell>
          <cell r="AT9">
            <v>5</v>
          </cell>
          <cell r="AU9">
            <v>5</v>
          </cell>
          <cell r="AV9">
            <v>5</v>
          </cell>
          <cell r="AW9">
            <v>5</v>
          </cell>
          <cell r="AX9">
            <v>5</v>
          </cell>
          <cell r="AY9">
            <v>5</v>
          </cell>
          <cell r="AZ9">
            <v>5</v>
          </cell>
          <cell r="BA9">
            <v>5</v>
          </cell>
          <cell r="BB9">
            <v>5</v>
          </cell>
          <cell r="BC9">
            <v>5</v>
          </cell>
          <cell r="BD9">
            <v>5</v>
          </cell>
          <cell r="BE9">
            <v>5</v>
          </cell>
          <cell r="BH9">
            <v>-2.5</v>
          </cell>
          <cell r="BI9">
            <v>-4.5</v>
          </cell>
        </row>
        <row r="10"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7</v>
          </cell>
          <cell r="AG10">
            <v>7</v>
          </cell>
          <cell r="AH10">
            <v>7</v>
          </cell>
          <cell r="AI10">
            <v>7</v>
          </cell>
          <cell r="AJ10">
            <v>7</v>
          </cell>
          <cell r="AK10">
            <v>7</v>
          </cell>
          <cell r="AL10">
            <v>7</v>
          </cell>
          <cell r="AM10">
            <v>7</v>
          </cell>
          <cell r="AN10">
            <v>7</v>
          </cell>
          <cell r="AO10">
            <v>7</v>
          </cell>
          <cell r="AR10">
            <v>5</v>
          </cell>
          <cell r="AS10">
            <v>5</v>
          </cell>
          <cell r="AT10">
            <v>5</v>
          </cell>
          <cell r="AU10">
            <v>5</v>
          </cell>
          <cell r="AV10">
            <v>5</v>
          </cell>
          <cell r="AW10">
            <v>5</v>
          </cell>
          <cell r="AX10">
            <v>5</v>
          </cell>
          <cell r="AY10">
            <v>5</v>
          </cell>
          <cell r="AZ10">
            <v>5</v>
          </cell>
          <cell r="BA10">
            <v>5</v>
          </cell>
          <cell r="BB10">
            <v>5</v>
          </cell>
          <cell r="BC10">
            <v>5</v>
          </cell>
          <cell r="BD10">
            <v>5</v>
          </cell>
          <cell r="BE10">
            <v>5</v>
          </cell>
          <cell r="BH10">
            <v>-2.5</v>
          </cell>
          <cell r="BI10">
            <v>14.5</v>
          </cell>
        </row>
        <row r="11"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7</v>
          </cell>
          <cell r="AG11">
            <v>7</v>
          </cell>
          <cell r="AH11">
            <v>7</v>
          </cell>
          <cell r="AI11">
            <v>7</v>
          </cell>
          <cell r="AJ11">
            <v>7</v>
          </cell>
          <cell r="AK11">
            <v>7</v>
          </cell>
          <cell r="AL11">
            <v>7</v>
          </cell>
          <cell r="AM11">
            <v>7</v>
          </cell>
          <cell r="AN11">
            <v>7</v>
          </cell>
          <cell r="AO11">
            <v>7</v>
          </cell>
          <cell r="AR11">
            <v>5</v>
          </cell>
          <cell r="AS11">
            <v>5</v>
          </cell>
          <cell r="AT11">
            <v>5</v>
          </cell>
          <cell r="AU11">
            <v>5</v>
          </cell>
          <cell r="AV11">
            <v>5</v>
          </cell>
          <cell r="AW11">
            <v>5</v>
          </cell>
          <cell r="AX11">
            <v>5</v>
          </cell>
          <cell r="AY11">
            <v>5</v>
          </cell>
          <cell r="AZ11">
            <v>5</v>
          </cell>
          <cell r="BA11">
            <v>5</v>
          </cell>
          <cell r="BB11">
            <v>5</v>
          </cell>
          <cell r="BC11">
            <v>5</v>
          </cell>
          <cell r="BD11">
            <v>5</v>
          </cell>
          <cell r="BE11">
            <v>5</v>
          </cell>
        </row>
        <row r="12"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7</v>
          </cell>
          <cell r="AG12">
            <v>7</v>
          </cell>
          <cell r="AH12">
            <v>7</v>
          </cell>
          <cell r="AI12">
            <v>7</v>
          </cell>
          <cell r="AJ12">
            <v>7</v>
          </cell>
          <cell r="AK12">
            <v>7</v>
          </cell>
          <cell r="AL12">
            <v>7</v>
          </cell>
          <cell r="AM12">
            <v>7</v>
          </cell>
          <cell r="AN12">
            <v>7</v>
          </cell>
          <cell r="AO12">
            <v>7</v>
          </cell>
          <cell r="AR12">
            <v>5</v>
          </cell>
          <cell r="AS12">
            <v>5</v>
          </cell>
          <cell r="AT12">
            <v>5</v>
          </cell>
          <cell r="AU12">
            <v>5</v>
          </cell>
          <cell r="AV12">
            <v>5</v>
          </cell>
          <cell r="AW12">
            <v>5</v>
          </cell>
          <cell r="AX12">
            <v>5</v>
          </cell>
          <cell r="AY12">
            <v>5</v>
          </cell>
          <cell r="AZ12">
            <v>5</v>
          </cell>
          <cell r="BA12">
            <v>5</v>
          </cell>
          <cell r="BB12">
            <v>5</v>
          </cell>
          <cell r="BC12">
            <v>5</v>
          </cell>
          <cell r="BD12">
            <v>5</v>
          </cell>
          <cell r="BE12">
            <v>5</v>
          </cell>
        </row>
        <row r="13">
          <cell r="AB13">
            <v>7</v>
          </cell>
          <cell r="AC13">
            <v>7</v>
          </cell>
          <cell r="AD13">
            <v>7</v>
          </cell>
          <cell r="AE13">
            <v>7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R13">
            <v>5</v>
          </cell>
          <cell r="AS13">
            <v>5</v>
          </cell>
          <cell r="AT13">
            <v>5</v>
          </cell>
          <cell r="AU13">
            <v>5</v>
          </cell>
          <cell r="AV13">
            <v>5</v>
          </cell>
          <cell r="AW13">
            <v>5</v>
          </cell>
          <cell r="AX13">
            <v>5</v>
          </cell>
          <cell r="AY13">
            <v>5</v>
          </cell>
          <cell r="AZ13">
            <v>5</v>
          </cell>
          <cell r="BA13">
            <v>5</v>
          </cell>
          <cell r="BB13">
            <v>5</v>
          </cell>
          <cell r="BC13">
            <v>5</v>
          </cell>
          <cell r="BD13">
            <v>5</v>
          </cell>
          <cell r="BE13">
            <v>5</v>
          </cell>
        </row>
        <row r="14">
          <cell r="AB14">
            <v>7</v>
          </cell>
          <cell r="AC14">
            <v>7</v>
          </cell>
          <cell r="AD14">
            <v>7</v>
          </cell>
          <cell r="AE14">
            <v>7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R14">
            <v>5</v>
          </cell>
          <cell r="AS14">
            <v>5</v>
          </cell>
          <cell r="AT14">
            <v>5</v>
          </cell>
          <cell r="AU14">
            <v>5</v>
          </cell>
          <cell r="AV14">
            <v>5</v>
          </cell>
          <cell r="AW14">
            <v>5</v>
          </cell>
          <cell r="AX14">
            <v>5</v>
          </cell>
          <cell r="AY14">
            <v>5</v>
          </cell>
          <cell r="AZ14">
            <v>5</v>
          </cell>
          <cell r="BA14">
            <v>5</v>
          </cell>
          <cell r="BB14">
            <v>5</v>
          </cell>
          <cell r="BC14">
            <v>5</v>
          </cell>
          <cell r="BD14">
            <v>5</v>
          </cell>
          <cell r="BE14">
            <v>5</v>
          </cell>
        </row>
        <row r="15"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R15">
            <v>5</v>
          </cell>
          <cell r="AS15">
            <v>5</v>
          </cell>
          <cell r="AT15">
            <v>5</v>
          </cell>
          <cell r="AU15">
            <v>5</v>
          </cell>
          <cell r="AV15">
            <v>5</v>
          </cell>
          <cell r="AW15">
            <v>5</v>
          </cell>
          <cell r="AX15">
            <v>5</v>
          </cell>
          <cell r="AY15">
            <v>5</v>
          </cell>
          <cell r="AZ15">
            <v>5</v>
          </cell>
          <cell r="BA15">
            <v>5</v>
          </cell>
          <cell r="BB15">
            <v>5</v>
          </cell>
          <cell r="BC15">
            <v>5</v>
          </cell>
          <cell r="BD15">
            <v>5</v>
          </cell>
          <cell r="BE15">
            <v>5</v>
          </cell>
        </row>
        <row r="16">
          <cell r="AB16">
            <v>7</v>
          </cell>
          <cell r="AC16">
            <v>7</v>
          </cell>
          <cell r="AD16">
            <v>7</v>
          </cell>
          <cell r="AE16">
            <v>7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R16">
            <v>5</v>
          </cell>
          <cell r="AS16">
            <v>5</v>
          </cell>
          <cell r="AT16">
            <v>5</v>
          </cell>
          <cell r="AU16">
            <v>5</v>
          </cell>
          <cell r="AV16">
            <v>5</v>
          </cell>
          <cell r="AW16">
            <v>5</v>
          </cell>
          <cell r="AX16">
            <v>5</v>
          </cell>
          <cell r="AY16">
            <v>5</v>
          </cell>
          <cell r="AZ16">
            <v>5</v>
          </cell>
          <cell r="BA16">
            <v>5</v>
          </cell>
          <cell r="BB16">
            <v>5</v>
          </cell>
          <cell r="BC16">
            <v>5</v>
          </cell>
          <cell r="BD16">
            <v>5</v>
          </cell>
          <cell r="BE16">
            <v>5</v>
          </cell>
        </row>
        <row r="17">
          <cell r="AB17">
            <v>7</v>
          </cell>
          <cell r="AC17">
            <v>7</v>
          </cell>
          <cell r="AD17">
            <v>7</v>
          </cell>
          <cell r="AE17">
            <v>7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R17">
            <v>5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5</v>
          </cell>
          <cell r="AX17">
            <v>5</v>
          </cell>
          <cell r="AY17">
            <v>5</v>
          </cell>
          <cell r="AZ17">
            <v>5</v>
          </cell>
          <cell r="BA17">
            <v>5</v>
          </cell>
          <cell r="BB17">
            <v>5</v>
          </cell>
          <cell r="BC17">
            <v>5</v>
          </cell>
          <cell r="BD17">
            <v>5</v>
          </cell>
          <cell r="BE17">
            <v>5</v>
          </cell>
        </row>
        <row r="18">
          <cell r="AB18">
            <v>7</v>
          </cell>
          <cell r="AC18">
            <v>7</v>
          </cell>
          <cell r="AD18">
            <v>7</v>
          </cell>
          <cell r="AE18">
            <v>7</v>
          </cell>
          <cell r="AF18">
            <v>7</v>
          </cell>
          <cell r="AG18">
            <v>7</v>
          </cell>
          <cell r="AH18">
            <v>7</v>
          </cell>
          <cell r="AI18">
            <v>7</v>
          </cell>
          <cell r="AJ18">
            <v>7</v>
          </cell>
          <cell r="AK18">
            <v>7</v>
          </cell>
          <cell r="AL18">
            <v>7</v>
          </cell>
          <cell r="AM18">
            <v>7</v>
          </cell>
          <cell r="AN18">
            <v>7</v>
          </cell>
          <cell r="AO18">
            <v>7</v>
          </cell>
          <cell r="AR18">
            <v>5</v>
          </cell>
          <cell r="AS18">
            <v>5</v>
          </cell>
          <cell r="AT18">
            <v>5</v>
          </cell>
          <cell r="AU18">
            <v>5</v>
          </cell>
          <cell r="AV18">
            <v>5</v>
          </cell>
          <cell r="AW18">
            <v>5</v>
          </cell>
          <cell r="AX18">
            <v>5</v>
          </cell>
          <cell r="AY18">
            <v>5</v>
          </cell>
          <cell r="AZ18">
            <v>5</v>
          </cell>
          <cell r="BA18">
            <v>5</v>
          </cell>
          <cell r="BB18">
            <v>5</v>
          </cell>
          <cell r="BC18">
            <v>5</v>
          </cell>
          <cell r="BD18">
            <v>5</v>
          </cell>
          <cell r="BE18">
            <v>5</v>
          </cell>
        </row>
        <row r="19">
          <cell r="AB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7</v>
          </cell>
          <cell r="AH19">
            <v>7</v>
          </cell>
          <cell r="AI19">
            <v>7</v>
          </cell>
          <cell r="AJ19">
            <v>7</v>
          </cell>
          <cell r="AK19">
            <v>7</v>
          </cell>
          <cell r="AL19">
            <v>7</v>
          </cell>
          <cell r="AM19">
            <v>7</v>
          </cell>
          <cell r="AN19">
            <v>7</v>
          </cell>
          <cell r="AO19">
            <v>7</v>
          </cell>
          <cell r="AR19">
            <v>5</v>
          </cell>
          <cell r="AS19">
            <v>5</v>
          </cell>
          <cell r="AT19">
            <v>5</v>
          </cell>
          <cell r="AU19">
            <v>5</v>
          </cell>
          <cell r="AV19">
            <v>5</v>
          </cell>
          <cell r="AW19">
            <v>5</v>
          </cell>
          <cell r="AX19">
            <v>5</v>
          </cell>
          <cell r="AY19">
            <v>5</v>
          </cell>
          <cell r="AZ19">
            <v>5</v>
          </cell>
          <cell r="BA19">
            <v>5</v>
          </cell>
          <cell r="BB19">
            <v>5</v>
          </cell>
          <cell r="BC19">
            <v>5</v>
          </cell>
          <cell r="BD19">
            <v>5</v>
          </cell>
          <cell r="BE19">
            <v>5</v>
          </cell>
        </row>
        <row r="20">
          <cell r="AB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7</v>
          </cell>
          <cell r="AG20">
            <v>7</v>
          </cell>
          <cell r="AH20">
            <v>7</v>
          </cell>
          <cell r="AI20">
            <v>7</v>
          </cell>
          <cell r="AJ20">
            <v>7</v>
          </cell>
          <cell r="AK20">
            <v>7</v>
          </cell>
          <cell r="AL20">
            <v>7</v>
          </cell>
          <cell r="AM20">
            <v>7</v>
          </cell>
          <cell r="AN20">
            <v>7</v>
          </cell>
          <cell r="AO20">
            <v>7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5</v>
          </cell>
          <cell r="AX20">
            <v>5</v>
          </cell>
          <cell r="AY20">
            <v>5</v>
          </cell>
          <cell r="AZ20">
            <v>5</v>
          </cell>
          <cell r="BA20">
            <v>5</v>
          </cell>
          <cell r="BB20">
            <v>5</v>
          </cell>
          <cell r="BC20">
            <v>5</v>
          </cell>
          <cell r="BD20">
            <v>5</v>
          </cell>
          <cell r="BE20">
            <v>5</v>
          </cell>
        </row>
        <row r="21">
          <cell r="AB21">
            <v>7</v>
          </cell>
          <cell r="AC21">
            <v>7</v>
          </cell>
          <cell r="AD21">
            <v>7</v>
          </cell>
          <cell r="AE21">
            <v>7</v>
          </cell>
          <cell r="AF21">
            <v>7</v>
          </cell>
          <cell r="AG21">
            <v>7</v>
          </cell>
          <cell r="AH21">
            <v>7</v>
          </cell>
          <cell r="AI21">
            <v>7</v>
          </cell>
          <cell r="AJ21">
            <v>7</v>
          </cell>
          <cell r="AK21">
            <v>7</v>
          </cell>
          <cell r="AL21">
            <v>7</v>
          </cell>
          <cell r="AM21">
            <v>7</v>
          </cell>
          <cell r="AN21">
            <v>7</v>
          </cell>
          <cell r="AO21">
            <v>7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  <cell r="BB21">
            <v>5</v>
          </cell>
          <cell r="BC21">
            <v>5</v>
          </cell>
          <cell r="BD21">
            <v>5</v>
          </cell>
          <cell r="BE21">
            <v>5</v>
          </cell>
        </row>
        <row r="22">
          <cell r="AB22">
            <v>7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7</v>
          </cell>
          <cell r="AH22">
            <v>7</v>
          </cell>
          <cell r="AI22">
            <v>7</v>
          </cell>
          <cell r="AJ22">
            <v>7</v>
          </cell>
          <cell r="AK22">
            <v>7</v>
          </cell>
          <cell r="AL22">
            <v>7</v>
          </cell>
          <cell r="AM22">
            <v>7</v>
          </cell>
          <cell r="AN22">
            <v>7</v>
          </cell>
          <cell r="AO22">
            <v>7</v>
          </cell>
          <cell r="AR22">
            <v>5</v>
          </cell>
          <cell r="AS22">
            <v>5</v>
          </cell>
          <cell r="AT22">
            <v>5</v>
          </cell>
          <cell r="AU22">
            <v>5</v>
          </cell>
          <cell r="AV22">
            <v>5</v>
          </cell>
          <cell r="AW22">
            <v>5</v>
          </cell>
          <cell r="AX22">
            <v>5</v>
          </cell>
          <cell r="AY22">
            <v>5</v>
          </cell>
          <cell r="AZ22">
            <v>5</v>
          </cell>
          <cell r="BA22">
            <v>5</v>
          </cell>
          <cell r="BB22">
            <v>5</v>
          </cell>
          <cell r="BC22">
            <v>5</v>
          </cell>
          <cell r="BD22">
            <v>5</v>
          </cell>
          <cell r="BE22">
            <v>5</v>
          </cell>
        </row>
        <row r="23">
          <cell r="AB23">
            <v>7</v>
          </cell>
          <cell r="AC23">
            <v>7</v>
          </cell>
          <cell r="AD23">
            <v>7</v>
          </cell>
          <cell r="AE23">
            <v>7</v>
          </cell>
          <cell r="AF23">
            <v>7</v>
          </cell>
          <cell r="AG23">
            <v>7</v>
          </cell>
          <cell r="AH23">
            <v>7</v>
          </cell>
          <cell r="AI23">
            <v>7</v>
          </cell>
          <cell r="AJ23">
            <v>7</v>
          </cell>
          <cell r="AK23">
            <v>7</v>
          </cell>
          <cell r="AL23">
            <v>7</v>
          </cell>
          <cell r="AM23">
            <v>7</v>
          </cell>
          <cell r="AN23">
            <v>7</v>
          </cell>
          <cell r="AO23">
            <v>7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5</v>
          </cell>
          <cell r="BA23">
            <v>5</v>
          </cell>
          <cell r="BB23">
            <v>5</v>
          </cell>
          <cell r="BC23">
            <v>5</v>
          </cell>
          <cell r="BD23">
            <v>5</v>
          </cell>
          <cell r="BE23">
            <v>5</v>
          </cell>
        </row>
        <row r="24">
          <cell r="AB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5</v>
          </cell>
          <cell r="BA24">
            <v>5</v>
          </cell>
          <cell r="BB24">
            <v>5</v>
          </cell>
          <cell r="BC24">
            <v>5</v>
          </cell>
          <cell r="BD24">
            <v>5</v>
          </cell>
          <cell r="BE24">
            <v>5</v>
          </cell>
        </row>
        <row r="25">
          <cell r="AB25">
            <v>7</v>
          </cell>
          <cell r="AC25">
            <v>7</v>
          </cell>
          <cell r="AD25">
            <v>7</v>
          </cell>
          <cell r="AE25">
            <v>7</v>
          </cell>
          <cell r="AF25">
            <v>7</v>
          </cell>
          <cell r="AG25">
            <v>7</v>
          </cell>
          <cell r="AH25">
            <v>7</v>
          </cell>
          <cell r="AI25">
            <v>7</v>
          </cell>
          <cell r="AJ25">
            <v>7</v>
          </cell>
          <cell r="AK25">
            <v>7</v>
          </cell>
          <cell r="AL25">
            <v>7</v>
          </cell>
          <cell r="AM25">
            <v>7</v>
          </cell>
          <cell r="AN25">
            <v>7</v>
          </cell>
          <cell r="AO25">
            <v>7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5</v>
          </cell>
          <cell r="BA25">
            <v>5</v>
          </cell>
          <cell r="BB25">
            <v>5</v>
          </cell>
          <cell r="BC25">
            <v>5</v>
          </cell>
          <cell r="BD25">
            <v>5</v>
          </cell>
          <cell r="BE25">
            <v>5</v>
          </cell>
        </row>
        <row r="26">
          <cell r="AB26">
            <v>7</v>
          </cell>
          <cell r="AC26">
            <v>7</v>
          </cell>
          <cell r="AD26">
            <v>7</v>
          </cell>
          <cell r="AE26">
            <v>7</v>
          </cell>
          <cell r="AF26">
            <v>7</v>
          </cell>
          <cell r="AG26">
            <v>7</v>
          </cell>
          <cell r="AH26">
            <v>7</v>
          </cell>
          <cell r="AI26">
            <v>7</v>
          </cell>
          <cell r="AJ26">
            <v>7</v>
          </cell>
          <cell r="AK26">
            <v>7</v>
          </cell>
          <cell r="AL26">
            <v>7</v>
          </cell>
          <cell r="AM26">
            <v>7</v>
          </cell>
          <cell r="AN26">
            <v>7</v>
          </cell>
          <cell r="AO26">
            <v>7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5</v>
          </cell>
          <cell r="BA26">
            <v>5</v>
          </cell>
          <cell r="BB26">
            <v>5</v>
          </cell>
          <cell r="BC26">
            <v>5</v>
          </cell>
          <cell r="BD26">
            <v>5</v>
          </cell>
          <cell r="BE26">
            <v>5</v>
          </cell>
        </row>
        <row r="27">
          <cell r="AB27">
            <v>7</v>
          </cell>
          <cell r="AC27">
            <v>7</v>
          </cell>
          <cell r="AD27">
            <v>7</v>
          </cell>
          <cell r="AE27">
            <v>7</v>
          </cell>
          <cell r="AF27">
            <v>7</v>
          </cell>
          <cell r="AG27">
            <v>7</v>
          </cell>
          <cell r="AH27">
            <v>7</v>
          </cell>
          <cell r="AI27">
            <v>7</v>
          </cell>
          <cell r="AJ27">
            <v>7</v>
          </cell>
          <cell r="AK27">
            <v>7</v>
          </cell>
          <cell r="AL27">
            <v>7</v>
          </cell>
          <cell r="AM27">
            <v>7</v>
          </cell>
          <cell r="AN27">
            <v>7</v>
          </cell>
          <cell r="AO27">
            <v>7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5</v>
          </cell>
          <cell r="BA27">
            <v>5</v>
          </cell>
          <cell r="BB27">
            <v>5</v>
          </cell>
          <cell r="BC27">
            <v>5</v>
          </cell>
          <cell r="BD27">
            <v>5</v>
          </cell>
          <cell r="BE27">
            <v>5</v>
          </cell>
        </row>
        <row r="28"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7</v>
          </cell>
          <cell r="AG28">
            <v>7</v>
          </cell>
          <cell r="AH28">
            <v>7</v>
          </cell>
          <cell r="AI28">
            <v>7</v>
          </cell>
          <cell r="AJ28">
            <v>7</v>
          </cell>
          <cell r="AK28">
            <v>7</v>
          </cell>
          <cell r="AL28">
            <v>7</v>
          </cell>
          <cell r="AM28">
            <v>7</v>
          </cell>
          <cell r="AN28">
            <v>7</v>
          </cell>
          <cell r="AO28">
            <v>7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5</v>
          </cell>
          <cell r="BA28">
            <v>5</v>
          </cell>
          <cell r="BB28">
            <v>5</v>
          </cell>
          <cell r="BC28">
            <v>5</v>
          </cell>
          <cell r="BD28">
            <v>5</v>
          </cell>
          <cell r="BE28">
            <v>5</v>
          </cell>
        </row>
        <row r="29">
          <cell r="AB29">
            <v>7</v>
          </cell>
          <cell r="AC29">
            <v>7</v>
          </cell>
          <cell r="AD29">
            <v>7</v>
          </cell>
          <cell r="AE29">
            <v>7</v>
          </cell>
          <cell r="AF29">
            <v>7</v>
          </cell>
          <cell r="AG29">
            <v>7</v>
          </cell>
          <cell r="AH29">
            <v>7</v>
          </cell>
          <cell r="AI29">
            <v>7</v>
          </cell>
          <cell r="AJ29">
            <v>7</v>
          </cell>
          <cell r="AK29">
            <v>7</v>
          </cell>
          <cell r="AL29">
            <v>7</v>
          </cell>
          <cell r="AM29">
            <v>7</v>
          </cell>
          <cell r="AN29">
            <v>7</v>
          </cell>
          <cell r="AO29">
            <v>7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5</v>
          </cell>
          <cell r="BA29">
            <v>5</v>
          </cell>
          <cell r="BB29">
            <v>5</v>
          </cell>
          <cell r="BC29">
            <v>5</v>
          </cell>
          <cell r="BD29">
            <v>5</v>
          </cell>
          <cell r="BE29">
            <v>5</v>
          </cell>
        </row>
        <row r="30">
          <cell r="AB30">
            <v>7</v>
          </cell>
          <cell r="AC30">
            <v>7</v>
          </cell>
          <cell r="AD30">
            <v>7</v>
          </cell>
          <cell r="AE30">
            <v>7</v>
          </cell>
          <cell r="AF30">
            <v>7</v>
          </cell>
          <cell r="AG30">
            <v>7</v>
          </cell>
          <cell r="AH30">
            <v>7</v>
          </cell>
          <cell r="AI30">
            <v>7</v>
          </cell>
          <cell r="AJ30">
            <v>7</v>
          </cell>
          <cell r="AK30">
            <v>7</v>
          </cell>
          <cell r="AL30">
            <v>7</v>
          </cell>
          <cell r="AM30">
            <v>7</v>
          </cell>
          <cell r="AN30">
            <v>7</v>
          </cell>
          <cell r="AO30">
            <v>7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5</v>
          </cell>
          <cell r="BA30">
            <v>5</v>
          </cell>
          <cell r="BB30">
            <v>5</v>
          </cell>
          <cell r="BC30">
            <v>5</v>
          </cell>
          <cell r="BD30">
            <v>5</v>
          </cell>
          <cell r="BE30">
            <v>5</v>
          </cell>
        </row>
        <row r="31">
          <cell r="AB31">
            <v>7</v>
          </cell>
          <cell r="AC31">
            <v>7</v>
          </cell>
          <cell r="AD31">
            <v>7</v>
          </cell>
          <cell r="AE31">
            <v>7</v>
          </cell>
          <cell r="AF31">
            <v>7</v>
          </cell>
          <cell r="AG31">
            <v>7</v>
          </cell>
          <cell r="AH31">
            <v>7</v>
          </cell>
          <cell r="AI31">
            <v>7</v>
          </cell>
          <cell r="AJ31">
            <v>7</v>
          </cell>
          <cell r="AK31">
            <v>7</v>
          </cell>
          <cell r="AL31">
            <v>7</v>
          </cell>
          <cell r="AM31">
            <v>7</v>
          </cell>
          <cell r="AN31">
            <v>7</v>
          </cell>
          <cell r="AO31">
            <v>7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5</v>
          </cell>
          <cell r="BB31">
            <v>5</v>
          </cell>
          <cell r="BC31">
            <v>5</v>
          </cell>
          <cell r="BD31">
            <v>5</v>
          </cell>
          <cell r="BE31">
            <v>5</v>
          </cell>
        </row>
        <row r="32">
          <cell r="AB32">
            <v>7</v>
          </cell>
          <cell r="AC32">
            <v>7</v>
          </cell>
          <cell r="AD32">
            <v>7</v>
          </cell>
          <cell r="AE32">
            <v>7</v>
          </cell>
          <cell r="AF32">
            <v>7</v>
          </cell>
          <cell r="AG32">
            <v>7</v>
          </cell>
          <cell r="AH32">
            <v>7</v>
          </cell>
          <cell r="AI32">
            <v>7</v>
          </cell>
          <cell r="AJ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O32">
            <v>7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5</v>
          </cell>
          <cell r="BA32">
            <v>5</v>
          </cell>
          <cell r="BB32">
            <v>5</v>
          </cell>
          <cell r="BC32">
            <v>5</v>
          </cell>
          <cell r="BD32">
            <v>5</v>
          </cell>
          <cell r="BE32">
            <v>5</v>
          </cell>
        </row>
        <row r="33"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7</v>
          </cell>
          <cell r="AG33">
            <v>7</v>
          </cell>
          <cell r="AH33">
            <v>7</v>
          </cell>
          <cell r="AI33">
            <v>7</v>
          </cell>
          <cell r="AJ33">
            <v>7</v>
          </cell>
          <cell r="AK33">
            <v>7</v>
          </cell>
          <cell r="AL33">
            <v>7</v>
          </cell>
          <cell r="AM33">
            <v>7</v>
          </cell>
          <cell r="AN33">
            <v>7</v>
          </cell>
          <cell r="AO33">
            <v>7</v>
          </cell>
          <cell r="AR33">
            <v>5</v>
          </cell>
          <cell r="AS33">
            <v>5</v>
          </cell>
          <cell r="AT33">
            <v>5</v>
          </cell>
          <cell r="AU33">
            <v>5</v>
          </cell>
          <cell r="AV33">
            <v>5</v>
          </cell>
          <cell r="AW33">
            <v>5</v>
          </cell>
          <cell r="AX33">
            <v>5</v>
          </cell>
          <cell r="AY33">
            <v>5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</row>
        <row r="34">
          <cell r="AB34">
            <v>7</v>
          </cell>
          <cell r="AC34">
            <v>7</v>
          </cell>
          <cell r="AD34">
            <v>7</v>
          </cell>
          <cell r="AE34">
            <v>7</v>
          </cell>
          <cell r="AF34">
            <v>7</v>
          </cell>
          <cell r="AG34">
            <v>7</v>
          </cell>
          <cell r="AH34">
            <v>7</v>
          </cell>
          <cell r="AI34">
            <v>7</v>
          </cell>
          <cell r="AJ34">
            <v>7</v>
          </cell>
          <cell r="AK34">
            <v>7</v>
          </cell>
          <cell r="AL34">
            <v>7</v>
          </cell>
          <cell r="AM34">
            <v>7</v>
          </cell>
          <cell r="AN34">
            <v>7</v>
          </cell>
          <cell r="AO34">
            <v>7</v>
          </cell>
          <cell r="AR34">
            <v>5</v>
          </cell>
          <cell r="AS34">
            <v>5</v>
          </cell>
          <cell r="AT34">
            <v>5</v>
          </cell>
          <cell r="AU34">
            <v>5</v>
          </cell>
          <cell r="AV34">
            <v>5</v>
          </cell>
          <cell r="AW34">
            <v>5</v>
          </cell>
          <cell r="AX34">
            <v>5</v>
          </cell>
          <cell r="AY34">
            <v>5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</row>
        <row r="35">
          <cell r="AB35">
            <v>7</v>
          </cell>
          <cell r="AC35">
            <v>7</v>
          </cell>
          <cell r="AD35">
            <v>7</v>
          </cell>
          <cell r="AE35">
            <v>7</v>
          </cell>
          <cell r="AF35">
            <v>7</v>
          </cell>
          <cell r="AG35">
            <v>7</v>
          </cell>
          <cell r="AH35">
            <v>7</v>
          </cell>
          <cell r="AI35">
            <v>7</v>
          </cell>
          <cell r="AJ35">
            <v>7</v>
          </cell>
          <cell r="AK35">
            <v>7</v>
          </cell>
          <cell r="AL35">
            <v>7</v>
          </cell>
          <cell r="AM35">
            <v>7</v>
          </cell>
          <cell r="AN35">
            <v>7</v>
          </cell>
          <cell r="AO35">
            <v>7</v>
          </cell>
          <cell r="AR35">
            <v>5</v>
          </cell>
          <cell r="AS35">
            <v>5</v>
          </cell>
          <cell r="AT35">
            <v>5</v>
          </cell>
          <cell r="AU35">
            <v>5</v>
          </cell>
          <cell r="AV35">
            <v>5</v>
          </cell>
          <cell r="AW35">
            <v>5</v>
          </cell>
          <cell r="AX35">
            <v>5</v>
          </cell>
          <cell r="AY35">
            <v>5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</row>
        <row r="36">
          <cell r="AB36">
            <v>7</v>
          </cell>
          <cell r="AC36">
            <v>7</v>
          </cell>
          <cell r="AD36">
            <v>7</v>
          </cell>
          <cell r="AE36">
            <v>7</v>
          </cell>
          <cell r="AF36">
            <v>7</v>
          </cell>
          <cell r="AG36">
            <v>7</v>
          </cell>
          <cell r="AH36">
            <v>7</v>
          </cell>
          <cell r="AI36">
            <v>7</v>
          </cell>
          <cell r="AJ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O36">
            <v>7</v>
          </cell>
          <cell r="AR36">
            <v>5</v>
          </cell>
          <cell r="AS36">
            <v>5</v>
          </cell>
          <cell r="AT36">
            <v>5</v>
          </cell>
          <cell r="AU36">
            <v>5</v>
          </cell>
          <cell r="AV36">
            <v>5</v>
          </cell>
          <cell r="AW36">
            <v>5</v>
          </cell>
          <cell r="AX36">
            <v>5</v>
          </cell>
          <cell r="AY36">
            <v>5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</row>
        <row r="37"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7</v>
          </cell>
          <cell r="AH37">
            <v>7</v>
          </cell>
          <cell r="AI37">
            <v>7</v>
          </cell>
          <cell r="AJ37">
            <v>7</v>
          </cell>
          <cell r="AK37">
            <v>7</v>
          </cell>
          <cell r="AL37">
            <v>7</v>
          </cell>
          <cell r="AM37">
            <v>7</v>
          </cell>
          <cell r="AN37">
            <v>7</v>
          </cell>
          <cell r="AO37">
            <v>7</v>
          </cell>
          <cell r="AR37">
            <v>5</v>
          </cell>
          <cell r="AS37">
            <v>5</v>
          </cell>
          <cell r="AT37">
            <v>5</v>
          </cell>
          <cell r="AU37">
            <v>5</v>
          </cell>
          <cell r="AV37">
            <v>5</v>
          </cell>
          <cell r="AW37">
            <v>5</v>
          </cell>
          <cell r="AX37">
            <v>5</v>
          </cell>
          <cell r="AY37">
            <v>5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</row>
        <row r="38">
          <cell r="AB38">
            <v>7</v>
          </cell>
          <cell r="AC38">
            <v>7</v>
          </cell>
          <cell r="AD38">
            <v>7</v>
          </cell>
          <cell r="AE38">
            <v>7</v>
          </cell>
          <cell r="AF38">
            <v>7</v>
          </cell>
          <cell r="AG38">
            <v>7</v>
          </cell>
          <cell r="AH38">
            <v>7</v>
          </cell>
          <cell r="AI38">
            <v>7</v>
          </cell>
          <cell r="AJ38">
            <v>7</v>
          </cell>
          <cell r="AK38">
            <v>7</v>
          </cell>
          <cell r="AL38">
            <v>7</v>
          </cell>
          <cell r="AM38">
            <v>7</v>
          </cell>
          <cell r="AN38">
            <v>7</v>
          </cell>
          <cell r="AO38">
            <v>7</v>
          </cell>
          <cell r="AR38">
            <v>5</v>
          </cell>
          <cell r="AS38">
            <v>5</v>
          </cell>
          <cell r="AT38">
            <v>5</v>
          </cell>
          <cell r="AU38">
            <v>5</v>
          </cell>
          <cell r="AV38">
            <v>5</v>
          </cell>
          <cell r="AW38">
            <v>5</v>
          </cell>
          <cell r="AX38">
            <v>5</v>
          </cell>
          <cell r="AY38">
            <v>5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</row>
        <row r="39">
          <cell r="AB39">
            <v>7</v>
          </cell>
          <cell r="AC39">
            <v>7</v>
          </cell>
          <cell r="AD39">
            <v>7</v>
          </cell>
          <cell r="AE39">
            <v>7</v>
          </cell>
          <cell r="AF39">
            <v>7</v>
          </cell>
          <cell r="AG39">
            <v>7</v>
          </cell>
          <cell r="AH39">
            <v>7</v>
          </cell>
          <cell r="AI39">
            <v>7</v>
          </cell>
          <cell r="AJ39">
            <v>7</v>
          </cell>
          <cell r="AK39">
            <v>7</v>
          </cell>
          <cell r="AL39">
            <v>7</v>
          </cell>
          <cell r="AM39">
            <v>7</v>
          </cell>
          <cell r="AN39">
            <v>7</v>
          </cell>
          <cell r="AO39">
            <v>7</v>
          </cell>
          <cell r="AR39">
            <v>5</v>
          </cell>
          <cell r="AS39">
            <v>5</v>
          </cell>
          <cell r="AT39">
            <v>5</v>
          </cell>
          <cell r="AU39">
            <v>5</v>
          </cell>
          <cell r="AV39">
            <v>5</v>
          </cell>
          <cell r="AW39">
            <v>5</v>
          </cell>
          <cell r="AX39">
            <v>5</v>
          </cell>
          <cell r="AY39">
            <v>5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</row>
        <row r="40">
          <cell r="AB40">
            <v>7</v>
          </cell>
          <cell r="AC40">
            <v>7</v>
          </cell>
          <cell r="AD40">
            <v>7</v>
          </cell>
          <cell r="AE40">
            <v>7</v>
          </cell>
          <cell r="AF40">
            <v>7</v>
          </cell>
          <cell r="AG40">
            <v>7</v>
          </cell>
          <cell r="AH40">
            <v>7</v>
          </cell>
          <cell r="AI40">
            <v>7</v>
          </cell>
          <cell r="AJ40">
            <v>7</v>
          </cell>
          <cell r="AK40">
            <v>7</v>
          </cell>
          <cell r="AL40">
            <v>7</v>
          </cell>
          <cell r="AM40">
            <v>7</v>
          </cell>
          <cell r="AN40">
            <v>7</v>
          </cell>
          <cell r="AO40">
            <v>7</v>
          </cell>
          <cell r="AR40">
            <v>5</v>
          </cell>
          <cell r="AS40">
            <v>5</v>
          </cell>
          <cell r="AT40">
            <v>5</v>
          </cell>
          <cell r="AU40">
            <v>5</v>
          </cell>
          <cell r="AV40">
            <v>5</v>
          </cell>
          <cell r="AW40">
            <v>5</v>
          </cell>
          <cell r="AX40">
            <v>5</v>
          </cell>
          <cell r="AY40">
            <v>5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</row>
        <row r="41">
          <cell r="AB41">
            <v>7</v>
          </cell>
          <cell r="AC41">
            <v>7</v>
          </cell>
          <cell r="AD41">
            <v>7</v>
          </cell>
          <cell r="AE41">
            <v>7</v>
          </cell>
          <cell r="AF41">
            <v>7</v>
          </cell>
          <cell r="AG41">
            <v>7</v>
          </cell>
          <cell r="AH41">
            <v>7</v>
          </cell>
          <cell r="AI41">
            <v>7</v>
          </cell>
          <cell r="AJ41">
            <v>7</v>
          </cell>
          <cell r="AK41">
            <v>7</v>
          </cell>
          <cell r="AL41">
            <v>7</v>
          </cell>
          <cell r="AM41">
            <v>7</v>
          </cell>
          <cell r="AN41">
            <v>7</v>
          </cell>
          <cell r="AO41">
            <v>7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5</v>
          </cell>
          <cell r="AW41">
            <v>5</v>
          </cell>
          <cell r="AX41">
            <v>5</v>
          </cell>
          <cell r="AY41">
            <v>5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</row>
        <row r="42">
          <cell r="AB42">
            <v>7</v>
          </cell>
          <cell r="AC42">
            <v>7</v>
          </cell>
          <cell r="AD42">
            <v>7</v>
          </cell>
          <cell r="AE42">
            <v>7</v>
          </cell>
          <cell r="AF42">
            <v>7</v>
          </cell>
          <cell r="AG42">
            <v>7</v>
          </cell>
          <cell r="AH42">
            <v>7</v>
          </cell>
          <cell r="AI42">
            <v>7</v>
          </cell>
          <cell r="AJ42">
            <v>7</v>
          </cell>
          <cell r="AK42">
            <v>7</v>
          </cell>
          <cell r="AL42">
            <v>7</v>
          </cell>
          <cell r="AM42">
            <v>7</v>
          </cell>
          <cell r="AN42">
            <v>7</v>
          </cell>
          <cell r="AO42">
            <v>7</v>
          </cell>
          <cell r="AR42">
            <v>5</v>
          </cell>
          <cell r="AS42">
            <v>5</v>
          </cell>
          <cell r="AT42">
            <v>5</v>
          </cell>
          <cell r="AU42">
            <v>5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</row>
      </sheetData>
      <sheetData sheetId="20">
        <row r="3">
          <cell r="AB3">
            <v>-1</v>
          </cell>
          <cell r="AC3">
            <v>-0.19999999999999996</v>
          </cell>
          <cell r="AD3">
            <v>0.60000000000000009</v>
          </cell>
          <cell r="AE3">
            <v>1.4000000000000001</v>
          </cell>
          <cell r="AF3">
            <v>2.2000000000000002</v>
          </cell>
          <cell r="AG3">
            <v>3</v>
          </cell>
          <cell r="AH3">
            <v>3.8</v>
          </cell>
          <cell r="AI3">
            <v>4.5999999999999996</v>
          </cell>
          <cell r="AJ3">
            <v>5.3999999999999995</v>
          </cell>
          <cell r="AK3">
            <v>6.1999999999999993</v>
          </cell>
          <cell r="AL3">
            <v>6.9999999999999991</v>
          </cell>
          <cell r="AM3">
            <v>6.9999999999999991</v>
          </cell>
          <cell r="AN3">
            <v>-1</v>
          </cell>
          <cell r="AO3">
            <v>-1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</row>
        <row r="4">
          <cell r="AB4">
            <v>-1</v>
          </cell>
          <cell r="AC4">
            <v>-0.19999999999999996</v>
          </cell>
          <cell r="AD4">
            <v>0.60000000000000009</v>
          </cell>
          <cell r="AE4">
            <v>1.4000000000000001</v>
          </cell>
          <cell r="AF4">
            <v>2.2000000000000002</v>
          </cell>
          <cell r="AG4">
            <v>3</v>
          </cell>
          <cell r="AH4">
            <v>3.8</v>
          </cell>
          <cell r="AI4">
            <v>4.5999999999999996</v>
          </cell>
          <cell r="AJ4">
            <v>5.3999999999999995</v>
          </cell>
          <cell r="AK4">
            <v>6.1999999999999993</v>
          </cell>
          <cell r="AL4">
            <v>6.9999999999999991</v>
          </cell>
          <cell r="AM4">
            <v>6.9999999999999991</v>
          </cell>
          <cell r="AN4">
            <v>-1</v>
          </cell>
          <cell r="AO4">
            <v>-1</v>
          </cell>
          <cell r="AR4">
            <v>5</v>
          </cell>
          <cell r="AS4">
            <v>5</v>
          </cell>
          <cell r="AT4">
            <v>5</v>
          </cell>
          <cell r="AU4">
            <v>5</v>
          </cell>
          <cell r="AV4">
            <v>5</v>
          </cell>
          <cell r="AW4">
            <v>5</v>
          </cell>
          <cell r="AX4">
            <v>5</v>
          </cell>
          <cell r="AY4">
            <v>5</v>
          </cell>
          <cell r="AZ4">
            <v>5</v>
          </cell>
          <cell r="BA4">
            <v>5</v>
          </cell>
          <cell r="BB4">
            <v>5</v>
          </cell>
          <cell r="BC4">
            <v>5</v>
          </cell>
          <cell r="BD4">
            <v>5</v>
          </cell>
          <cell r="BE4">
            <v>5</v>
          </cell>
        </row>
        <row r="5">
          <cell r="AB5">
            <v>7</v>
          </cell>
          <cell r="AC5">
            <v>7.8</v>
          </cell>
          <cell r="AD5">
            <v>8.6</v>
          </cell>
          <cell r="AE5">
            <v>9.4</v>
          </cell>
          <cell r="AF5">
            <v>10.200000000000001</v>
          </cell>
          <cell r="AG5">
            <v>11.000000000000002</v>
          </cell>
          <cell r="AH5">
            <v>11.800000000000002</v>
          </cell>
          <cell r="AI5">
            <v>12.600000000000003</v>
          </cell>
          <cell r="AJ5">
            <v>13.400000000000004</v>
          </cell>
          <cell r="AK5">
            <v>14.200000000000005</v>
          </cell>
          <cell r="AL5">
            <v>15.000000000000005</v>
          </cell>
          <cell r="AM5">
            <v>15.000000000000005</v>
          </cell>
          <cell r="AN5">
            <v>7</v>
          </cell>
          <cell r="AO5">
            <v>7</v>
          </cell>
          <cell r="AR5">
            <v>5</v>
          </cell>
          <cell r="AS5">
            <v>5</v>
          </cell>
          <cell r="AT5">
            <v>5</v>
          </cell>
          <cell r="AU5">
            <v>5</v>
          </cell>
          <cell r="AV5">
            <v>5</v>
          </cell>
          <cell r="AW5">
            <v>5</v>
          </cell>
          <cell r="AX5">
            <v>5</v>
          </cell>
          <cell r="AY5">
            <v>5</v>
          </cell>
          <cell r="AZ5">
            <v>5</v>
          </cell>
          <cell r="BA5">
            <v>5</v>
          </cell>
          <cell r="BB5">
            <v>5</v>
          </cell>
          <cell r="BC5">
            <v>5</v>
          </cell>
          <cell r="BD5">
            <v>5</v>
          </cell>
          <cell r="BE5">
            <v>5</v>
          </cell>
        </row>
        <row r="6">
          <cell r="AB6">
            <v>-1</v>
          </cell>
          <cell r="AC6">
            <v>-0.19999999999999973</v>
          </cell>
          <cell r="AD6">
            <v>0.60000000000000053</v>
          </cell>
          <cell r="AE6">
            <v>1.4000000000000008</v>
          </cell>
          <cell r="AF6">
            <v>2.2000000000000011</v>
          </cell>
          <cell r="AG6">
            <v>3.0000000000000013</v>
          </cell>
          <cell r="AH6">
            <v>3.8000000000000016</v>
          </cell>
          <cell r="AI6">
            <v>4.6000000000000014</v>
          </cell>
          <cell r="AJ6">
            <v>5.4000000000000021</v>
          </cell>
          <cell r="AK6">
            <v>6.2000000000000028</v>
          </cell>
          <cell r="AL6">
            <v>7.0000000000000036</v>
          </cell>
          <cell r="AM6">
            <v>7.0000000000000036</v>
          </cell>
          <cell r="AN6">
            <v>-1</v>
          </cell>
          <cell r="AO6">
            <v>-1</v>
          </cell>
          <cell r="AR6">
            <v>10</v>
          </cell>
          <cell r="AS6">
            <v>10</v>
          </cell>
          <cell r="AT6">
            <v>10</v>
          </cell>
          <cell r="AU6">
            <v>10</v>
          </cell>
          <cell r="AV6">
            <v>10</v>
          </cell>
          <cell r="AW6">
            <v>10</v>
          </cell>
          <cell r="AX6">
            <v>10</v>
          </cell>
          <cell r="AY6">
            <v>10</v>
          </cell>
          <cell r="AZ6">
            <v>10</v>
          </cell>
          <cell r="BA6">
            <v>10</v>
          </cell>
          <cell r="BB6">
            <v>10</v>
          </cell>
          <cell r="BC6">
            <v>10</v>
          </cell>
          <cell r="BD6">
            <v>10</v>
          </cell>
          <cell r="BE6">
            <v>10</v>
          </cell>
          <cell r="BH6">
            <v>-2.433981132056604</v>
          </cell>
          <cell r="BI6">
            <v>14.433981132056607</v>
          </cell>
        </row>
        <row r="7">
          <cell r="AB7">
            <v>7.0000000000000018</v>
          </cell>
          <cell r="AC7">
            <v>7.8000000000000016</v>
          </cell>
          <cell r="AD7">
            <v>8.6000000000000014</v>
          </cell>
          <cell r="AE7">
            <v>9.4</v>
          </cell>
          <cell r="AF7">
            <v>10.199999999999999</v>
          </cell>
          <cell r="AG7">
            <v>10.999999999999998</v>
          </cell>
          <cell r="AH7">
            <v>11.799999999999997</v>
          </cell>
          <cell r="AI7">
            <v>12.599999999999996</v>
          </cell>
          <cell r="AJ7">
            <v>13.399999999999995</v>
          </cell>
          <cell r="AK7">
            <v>14.199999999999994</v>
          </cell>
          <cell r="AL7">
            <v>14.999999999999993</v>
          </cell>
          <cell r="AM7">
            <v>14.999999999999993</v>
          </cell>
          <cell r="AN7">
            <v>7.0000000000000018</v>
          </cell>
          <cell r="AO7">
            <v>7.0000000000000018</v>
          </cell>
          <cell r="AR7">
            <v>10</v>
          </cell>
          <cell r="AS7">
            <v>10</v>
          </cell>
          <cell r="AT7">
            <v>10</v>
          </cell>
          <cell r="AU7">
            <v>10</v>
          </cell>
          <cell r="AV7">
            <v>10</v>
          </cell>
          <cell r="AW7">
            <v>10</v>
          </cell>
          <cell r="AX7">
            <v>10</v>
          </cell>
          <cell r="AY7">
            <v>10</v>
          </cell>
          <cell r="AZ7">
            <v>10</v>
          </cell>
          <cell r="BA7">
            <v>10</v>
          </cell>
          <cell r="BB7">
            <v>10</v>
          </cell>
          <cell r="BC7">
            <v>10</v>
          </cell>
          <cell r="BD7">
            <v>10</v>
          </cell>
          <cell r="BE7">
            <v>10</v>
          </cell>
          <cell r="BH7">
            <v>16.433981132056608</v>
          </cell>
          <cell r="BI7">
            <v>14.433981132056607</v>
          </cell>
        </row>
        <row r="8"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7</v>
          </cell>
          <cell r="AG8">
            <v>7</v>
          </cell>
          <cell r="AH8">
            <v>7</v>
          </cell>
          <cell r="AI8">
            <v>7</v>
          </cell>
          <cell r="AJ8">
            <v>7</v>
          </cell>
          <cell r="AK8">
            <v>7</v>
          </cell>
          <cell r="AL8">
            <v>7</v>
          </cell>
          <cell r="AM8">
            <v>7</v>
          </cell>
          <cell r="AN8">
            <v>7</v>
          </cell>
          <cell r="AO8">
            <v>7</v>
          </cell>
          <cell r="AR8">
            <v>5</v>
          </cell>
          <cell r="AS8">
            <v>5</v>
          </cell>
          <cell r="AT8">
            <v>5</v>
          </cell>
          <cell r="AU8">
            <v>5</v>
          </cell>
          <cell r="AV8">
            <v>5</v>
          </cell>
          <cell r="AW8">
            <v>5</v>
          </cell>
          <cell r="AX8">
            <v>5</v>
          </cell>
          <cell r="AY8">
            <v>5</v>
          </cell>
          <cell r="AZ8">
            <v>5</v>
          </cell>
          <cell r="BA8">
            <v>5</v>
          </cell>
          <cell r="BB8">
            <v>5</v>
          </cell>
          <cell r="BC8">
            <v>5</v>
          </cell>
          <cell r="BD8">
            <v>5</v>
          </cell>
          <cell r="BE8">
            <v>5</v>
          </cell>
          <cell r="BH8">
            <v>16.433981132056608</v>
          </cell>
          <cell r="BI8">
            <v>-4.4339811320566067</v>
          </cell>
        </row>
        <row r="9"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7</v>
          </cell>
          <cell r="AG9">
            <v>7</v>
          </cell>
          <cell r="AH9">
            <v>7</v>
          </cell>
          <cell r="AI9">
            <v>7</v>
          </cell>
          <cell r="AJ9">
            <v>7</v>
          </cell>
          <cell r="AK9">
            <v>7</v>
          </cell>
          <cell r="AL9">
            <v>7</v>
          </cell>
          <cell r="AM9">
            <v>7</v>
          </cell>
          <cell r="AN9">
            <v>7</v>
          </cell>
          <cell r="AO9">
            <v>7</v>
          </cell>
          <cell r="AR9">
            <v>5</v>
          </cell>
          <cell r="AS9">
            <v>5</v>
          </cell>
          <cell r="AT9">
            <v>5</v>
          </cell>
          <cell r="AU9">
            <v>5</v>
          </cell>
          <cell r="AV9">
            <v>5</v>
          </cell>
          <cell r="AW9">
            <v>5</v>
          </cell>
          <cell r="AX9">
            <v>5</v>
          </cell>
          <cell r="AY9">
            <v>5</v>
          </cell>
          <cell r="AZ9">
            <v>5</v>
          </cell>
          <cell r="BA9">
            <v>5</v>
          </cell>
          <cell r="BB9">
            <v>5</v>
          </cell>
          <cell r="BC9">
            <v>5</v>
          </cell>
          <cell r="BD9">
            <v>5</v>
          </cell>
          <cell r="BE9">
            <v>5</v>
          </cell>
          <cell r="BH9">
            <v>-2.433981132056604</v>
          </cell>
          <cell r="BI9">
            <v>-4.4339811320566067</v>
          </cell>
        </row>
        <row r="10"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7</v>
          </cell>
          <cell r="AG10">
            <v>7</v>
          </cell>
          <cell r="AH10">
            <v>7</v>
          </cell>
          <cell r="AI10">
            <v>7</v>
          </cell>
          <cell r="AJ10">
            <v>7</v>
          </cell>
          <cell r="AK10">
            <v>7</v>
          </cell>
          <cell r="AL10">
            <v>7</v>
          </cell>
          <cell r="AM10">
            <v>7</v>
          </cell>
          <cell r="AN10">
            <v>7</v>
          </cell>
          <cell r="AO10">
            <v>7</v>
          </cell>
          <cell r="AR10">
            <v>5</v>
          </cell>
          <cell r="AS10">
            <v>5</v>
          </cell>
          <cell r="AT10">
            <v>5</v>
          </cell>
          <cell r="AU10">
            <v>5</v>
          </cell>
          <cell r="AV10">
            <v>5</v>
          </cell>
          <cell r="AW10">
            <v>5</v>
          </cell>
          <cell r="AX10">
            <v>5</v>
          </cell>
          <cell r="AY10">
            <v>5</v>
          </cell>
          <cell r="AZ10">
            <v>5</v>
          </cell>
          <cell r="BA10">
            <v>5</v>
          </cell>
          <cell r="BB10">
            <v>5</v>
          </cell>
          <cell r="BC10">
            <v>5</v>
          </cell>
          <cell r="BD10">
            <v>5</v>
          </cell>
          <cell r="BE10">
            <v>5</v>
          </cell>
        </row>
        <row r="11"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7</v>
          </cell>
          <cell r="AG11">
            <v>7</v>
          </cell>
          <cell r="AH11">
            <v>7</v>
          </cell>
          <cell r="AI11">
            <v>7</v>
          </cell>
          <cell r="AJ11">
            <v>7</v>
          </cell>
          <cell r="AK11">
            <v>7</v>
          </cell>
          <cell r="AL11">
            <v>7</v>
          </cell>
          <cell r="AM11">
            <v>7</v>
          </cell>
          <cell r="AN11">
            <v>7</v>
          </cell>
          <cell r="AO11">
            <v>7</v>
          </cell>
          <cell r="AR11">
            <v>5</v>
          </cell>
          <cell r="AS11">
            <v>5</v>
          </cell>
          <cell r="AT11">
            <v>5</v>
          </cell>
          <cell r="AU11">
            <v>5</v>
          </cell>
          <cell r="AV11">
            <v>5</v>
          </cell>
          <cell r="AW11">
            <v>5</v>
          </cell>
          <cell r="AX11">
            <v>5</v>
          </cell>
          <cell r="AY11">
            <v>5</v>
          </cell>
          <cell r="AZ11">
            <v>5</v>
          </cell>
          <cell r="BA11">
            <v>5</v>
          </cell>
          <cell r="BB11">
            <v>5</v>
          </cell>
          <cell r="BC11">
            <v>5</v>
          </cell>
          <cell r="BD11">
            <v>5</v>
          </cell>
          <cell r="BE11">
            <v>5</v>
          </cell>
        </row>
        <row r="12"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7</v>
          </cell>
          <cell r="AG12">
            <v>7</v>
          </cell>
          <cell r="AH12">
            <v>7</v>
          </cell>
          <cell r="AI12">
            <v>7</v>
          </cell>
          <cell r="AJ12">
            <v>7</v>
          </cell>
          <cell r="AK12">
            <v>7</v>
          </cell>
          <cell r="AL12">
            <v>7</v>
          </cell>
          <cell r="AM12">
            <v>7</v>
          </cell>
          <cell r="AN12">
            <v>7</v>
          </cell>
          <cell r="AO12">
            <v>7</v>
          </cell>
          <cell r="AR12">
            <v>5</v>
          </cell>
          <cell r="AS12">
            <v>5</v>
          </cell>
          <cell r="AT12">
            <v>5</v>
          </cell>
          <cell r="AU12">
            <v>5</v>
          </cell>
          <cell r="AV12">
            <v>5</v>
          </cell>
          <cell r="AW12">
            <v>5</v>
          </cell>
          <cell r="AX12">
            <v>5</v>
          </cell>
          <cell r="AY12">
            <v>5</v>
          </cell>
          <cell r="AZ12">
            <v>5</v>
          </cell>
          <cell r="BA12">
            <v>5</v>
          </cell>
          <cell r="BB12">
            <v>5</v>
          </cell>
          <cell r="BC12">
            <v>5</v>
          </cell>
          <cell r="BD12">
            <v>5</v>
          </cell>
          <cell r="BE12">
            <v>5</v>
          </cell>
        </row>
        <row r="13">
          <cell r="AB13">
            <v>7</v>
          </cell>
          <cell r="AC13">
            <v>7</v>
          </cell>
          <cell r="AD13">
            <v>7</v>
          </cell>
          <cell r="AE13">
            <v>7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R13">
            <v>5</v>
          </cell>
          <cell r="AS13">
            <v>5</v>
          </cell>
          <cell r="AT13">
            <v>5</v>
          </cell>
          <cell r="AU13">
            <v>5</v>
          </cell>
          <cell r="AV13">
            <v>5</v>
          </cell>
          <cell r="AW13">
            <v>5</v>
          </cell>
          <cell r="AX13">
            <v>5</v>
          </cell>
          <cell r="AY13">
            <v>5</v>
          </cell>
          <cell r="AZ13">
            <v>5</v>
          </cell>
          <cell r="BA13">
            <v>5</v>
          </cell>
          <cell r="BB13">
            <v>5</v>
          </cell>
          <cell r="BC13">
            <v>5</v>
          </cell>
          <cell r="BD13">
            <v>5</v>
          </cell>
          <cell r="BE13">
            <v>5</v>
          </cell>
        </row>
        <row r="14">
          <cell r="AB14">
            <v>7</v>
          </cell>
          <cell r="AC14">
            <v>7</v>
          </cell>
          <cell r="AD14">
            <v>7</v>
          </cell>
          <cell r="AE14">
            <v>7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R14">
            <v>5</v>
          </cell>
          <cell r="AS14">
            <v>5</v>
          </cell>
          <cell r="AT14">
            <v>5</v>
          </cell>
          <cell r="AU14">
            <v>5</v>
          </cell>
          <cell r="AV14">
            <v>5</v>
          </cell>
          <cell r="AW14">
            <v>5</v>
          </cell>
          <cell r="AX14">
            <v>5</v>
          </cell>
          <cell r="AY14">
            <v>5</v>
          </cell>
          <cell r="AZ14">
            <v>5</v>
          </cell>
          <cell r="BA14">
            <v>5</v>
          </cell>
          <cell r="BB14">
            <v>5</v>
          </cell>
          <cell r="BC14">
            <v>5</v>
          </cell>
          <cell r="BD14">
            <v>5</v>
          </cell>
          <cell r="BE14">
            <v>5</v>
          </cell>
        </row>
        <row r="15"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R15">
            <v>5</v>
          </cell>
          <cell r="AS15">
            <v>5</v>
          </cell>
          <cell r="AT15">
            <v>5</v>
          </cell>
          <cell r="AU15">
            <v>5</v>
          </cell>
          <cell r="AV15">
            <v>5</v>
          </cell>
          <cell r="AW15">
            <v>5</v>
          </cell>
          <cell r="AX15">
            <v>5</v>
          </cell>
          <cell r="AY15">
            <v>5</v>
          </cell>
          <cell r="AZ15">
            <v>5</v>
          </cell>
          <cell r="BA15">
            <v>5</v>
          </cell>
          <cell r="BB15">
            <v>5</v>
          </cell>
          <cell r="BC15">
            <v>5</v>
          </cell>
          <cell r="BD15">
            <v>5</v>
          </cell>
          <cell r="BE15">
            <v>5</v>
          </cell>
        </row>
        <row r="16">
          <cell r="AB16">
            <v>7</v>
          </cell>
          <cell r="AC16">
            <v>7</v>
          </cell>
          <cell r="AD16">
            <v>7</v>
          </cell>
          <cell r="AE16">
            <v>7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R16">
            <v>5</v>
          </cell>
          <cell r="AS16">
            <v>5</v>
          </cell>
          <cell r="AT16">
            <v>5</v>
          </cell>
          <cell r="AU16">
            <v>5</v>
          </cell>
          <cell r="AV16">
            <v>5</v>
          </cell>
          <cell r="AW16">
            <v>5</v>
          </cell>
          <cell r="AX16">
            <v>5</v>
          </cell>
          <cell r="AY16">
            <v>5</v>
          </cell>
          <cell r="AZ16">
            <v>5</v>
          </cell>
          <cell r="BA16">
            <v>5</v>
          </cell>
          <cell r="BB16">
            <v>5</v>
          </cell>
          <cell r="BC16">
            <v>5</v>
          </cell>
          <cell r="BD16">
            <v>5</v>
          </cell>
          <cell r="BE16">
            <v>5</v>
          </cell>
        </row>
        <row r="17">
          <cell r="AB17">
            <v>7</v>
          </cell>
          <cell r="AC17">
            <v>7</v>
          </cell>
          <cell r="AD17">
            <v>7</v>
          </cell>
          <cell r="AE17">
            <v>7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R17">
            <v>5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5</v>
          </cell>
          <cell r="AX17">
            <v>5</v>
          </cell>
          <cell r="AY17">
            <v>5</v>
          </cell>
          <cell r="AZ17">
            <v>5</v>
          </cell>
          <cell r="BA17">
            <v>5</v>
          </cell>
          <cell r="BB17">
            <v>5</v>
          </cell>
          <cell r="BC17">
            <v>5</v>
          </cell>
          <cell r="BD17">
            <v>5</v>
          </cell>
          <cell r="BE17">
            <v>5</v>
          </cell>
        </row>
        <row r="18">
          <cell r="AB18">
            <v>7</v>
          </cell>
          <cell r="AC18">
            <v>7</v>
          </cell>
          <cell r="AD18">
            <v>7</v>
          </cell>
          <cell r="AE18">
            <v>7</v>
          </cell>
          <cell r="AF18">
            <v>7</v>
          </cell>
          <cell r="AG18">
            <v>7</v>
          </cell>
          <cell r="AH18">
            <v>7</v>
          </cell>
          <cell r="AI18">
            <v>7</v>
          </cell>
          <cell r="AJ18">
            <v>7</v>
          </cell>
          <cell r="AK18">
            <v>7</v>
          </cell>
          <cell r="AL18">
            <v>7</v>
          </cell>
          <cell r="AM18">
            <v>7</v>
          </cell>
          <cell r="AN18">
            <v>7</v>
          </cell>
          <cell r="AO18">
            <v>7</v>
          </cell>
          <cell r="AR18">
            <v>5</v>
          </cell>
          <cell r="AS18">
            <v>5</v>
          </cell>
          <cell r="AT18">
            <v>5</v>
          </cell>
          <cell r="AU18">
            <v>5</v>
          </cell>
          <cell r="AV18">
            <v>5</v>
          </cell>
          <cell r="AW18">
            <v>5</v>
          </cell>
          <cell r="AX18">
            <v>5</v>
          </cell>
          <cell r="AY18">
            <v>5</v>
          </cell>
          <cell r="AZ18">
            <v>5</v>
          </cell>
          <cell r="BA18">
            <v>5</v>
          </cell>
          <cell r="BB18">
            <v>5</v>
          </cell>
          <cell r="BC18">
            <v>5</v>
          </cell>
          <cell r="BD18">
            <v>5</v>
          </cell>
          <cell r="BE18">
            <v>5</v>
          </cell>
        </row>
        <row r="19">
          <cell r="AB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7</v>
          </cell>
          <cell r="AH19">
            <v>7</v>
          </cell>
          <cell r="AI19">
            <v>7</v>
          </cell>
          <cell r="AJ19">
            <v>7</v>
          </cell>
          <cell r="AK19">
            <v>7</v>
          </cell>
          <cell r="AL19">
            <v>7</v>
          </cell>
          <cell r="AM19">
            <v>7</v>
          </cell>
          <cell r="AN19">
            <v>7</v>
          </cell>
          <cell r="AO19">
            <v>7</v>
          </cell>
          <cell r="AR19">
            <v>5</v>
          </cell>
          <cell r="AS19">
            <v>5</v>
          </cell>
          <cell r="AT19">
            <v>5</v>
          </cell>
          <cell r="AU19">
            <v>5</v>
          </cell>
          <cell r="AV19">
            <v>5</v>
          </cell>
          <cell r="AW19">
            <v>5</v>
          </cell>
          <cell r="AX19">
            <v>5</v>
          </cell>
          <cell r="AY19">
            <v>5</v>
          </cell>
          <cell r="AZ19">
            <v>5</v>
          </cell>
          <cell r="BA19">
            <v>5</v>
          </cell>
          <cell r="BB19">
            <v>5</v>
          </cell>
          <cell r="BC19">
            <v>5</v>
          </cell>
          <cell r="BD19">
            <v>5</v>
          </cell>
          <cell r="BE19">
            <v>5</v>
          </cell>
        </row>
        <row r="20">
          <cell r="AB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7</v>
          </cell>
          <cell r="AG20">
            <v>7</v>
          </cell>
          <cell r="AH20">
            <v>7</v>
          </cell>
          <cell r="AI20">
            <v>7</v>
          </cell>
          <cell r="AJ20">
            <v>7</v>
          </cell>
          <cell r="AK20">
            <v>7</v>
          </cell>
          <cell r="AL20">
            <v>7</v>
          </cell>
          <cell r="AM20">
            <v>7</v>
          </cell>
          <cell r="AN20">
            <v>7</v>
          </cell>
          <cell r="AO20">
            <v>7</v>
          </cell>
          <cell r="AR20">
            <v>5</v>
          </cell>
          <cell r="AS20">
            <v>5</v>
          </cell>
          <cell r="AT20">
            <v>5</v>
          </cell>
          <cell r="AU20">
            <v>5</v>
          </cell>
          <cell r="AV20">
            <v>5</v>
          </cell>
          <cell r="AW20">
            <v>5</v>
          </cell>
          <cell r="AX20">
            <v>5</v>
          </cell>
          <cell r="AY20">
            <v>5</v>
          </cell>
          <cell r="AZ20">
            <v>5</v>
          </cell>
          <cell r="BA20">
            <v>5</v>
          </cell>
          <cell r="BB20">
            <v>5</v>
          </cell>
          <cell r="BC20">
            <v>5</v>
          </cell>
          <cell r="BD20">
            <v>5</v>
          </cell>
          <cell r="BE20">
            <v>5</v>
          </cell>
        </row>
        <row r="21">
          <cell r="AB21">
            <v>7</v>
          </cell>
          <cell r="AC21">
            <v>7</v>
          </cell>
          <cell r="AD21">
            <v>7</v>
          </cell>
          <cell r="AE21">
            <v>7</v>
          </cell>
          <cell r="AF21">
            <v>7</v>
          </cell>
          <cell r="AG21">
            <v>7</v>
          </cell>
          <cell r="AH21">
            <v>7</v>
          </cell>
          <cell r="AI21">
            <v>7</v>
          </cell>
          <cell r="AJ21">
            <v>7</v>
          </cell>
          <cell r="AK21">
            <v>7</v>
          </cell>
          <cell r="AL21">
            <v>7</v>
          </cell>
          <cell r="AM21">
            <v>7</v>
          </cell>
          <cell r="AN21">
            <v>7</v>
          </cell>
          <cell r="AO21">
            <v>7</v>
          </cell>
          <cell r="AR21">
            <v>5</v>
          </cell>
          <cell r="AS21">
            <v>5</v>
          </cell>
          <cell r="AT21">
            <v>5</v>
          </cell>
          <cell r="AU21">
            <v>5</v>
          </cell>
          <cell r="AV21">
            <v>5</v>
          </cell>
          <cell r="AW21">
            <v>5</v>
          </cell>
          <cell r="AX21">
            <v>5</v>
          </cell>
          <cell r="AY21">
            <v>5</v>
          </cell>
          <cell r="AZ21">
            <v>5</v>
          </cell>
          <cell r="BA21">
            <v>5</v>
          </cell>
          <cell r="BB21">
            <v>5</v>
          </cell>
          <cell r="BC21">
            <v>5</v>
          </cell>
          <cell r="BD21">
            <v>5</v>
          </cell>
          <cell r="BE21">
            <v>5</v>
          </cell>
        </row>
        <row r="22">
          <cell r="AB22">
            <v>7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7</v>
          </cell>
          <cell r="AH22">
            <v>7</v>
          </cell>
          <cell r="AI22">
            <v>7</v>
          </cell>
          <cell r="AJ22">
            <v>7</v>
          </cell>
          <cell r="AK22">
            <v>7</v>
          </cell>
          <cell r="AL22">
            <v>7</v>
          </cell>
          <cell r="AM22">
            <v>7</v>
          </cell>
          <cell r="AN22">
            <v>7</v>
          </cell>
          <cell r="AO22">
            <v>7</v>
          </cell>
          <cell r="AR22">
            <v>5</v>
          </cell>
          <cell r="AS22">
            <v>5</v>
          </cell>
          <cell r="AT22">
            <v>5</v>
          </cell>
          <cell r="AU22">
            <v>5</v>
          </cell>
          <cell r="AV22">
            <v>5</v>
          </cell>
          <cell r="AW22">
            <v>5</v>
          </cell>
          <cell r="AX22">
            <v>5</v>
          </cell>
          <cell r="AY22">
            <v>5</v>
          </cell>
          <cell r="AZ22">
            <v>5</v>
          </cell>
          <cell r="BA22">
            <v>5</v>
          </cell>
          <cell r="BB22">
            <v>5</v>
          </cell>
          <cell r="BC22">
            <v>5</v>
          </cell>
          <cell r="BD22">
            <v>5</v>
          </cell>
          <cell r="BE22">
            <v>5</v>
          </cell>
        </row>
        <row r="23">
          <cell r="AB23">
            <v>7</v>
          </cell>
          <cell r="AC23">
            <v>7</v>
          </cell>
          <cell r="AD23">
            <v>7</v>
          </cell>
          <cell r="AE23">
            <v>7</v>
          </cell>
          <cell r="AF23">
            <v>7</v>
          </cell>
          <cell r="AG23">
            <v>7</v>
          </cell>
          <cell r="AH23">
            <v>7</v>
          </cell>
          <cell r="AI23">
            <v>7</v>
          </cell>
          <cell r="AJ23">
            <v>7</v>
          </cell>
          <cell r="AK23">
            <v>7</v>
          </cell>
          <cell r="AL23">
            <v>7</v>
          </cell>
          <cell r="AM23">
            <v>7</v>
          </cell>
          <cell r="AN23">
            <v>7</v>
          </cell>
          <cell r="AO23">
            <v>7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5</v>
          </cell>
          <cell r="BA23">
            <v>5</v>
          </cell>
          <cell r="BB23">
            <v>5</v>
          </cell>
          <cell r="BC23">
            <v>5</v>
          </cell>
          <cell r="BD23">
            <v>5</v>
          </cell>
          <cell r="BE23">
            <v>5</v>
          </cell>
        </row>
        <row r="24">
          <cell r="AB24">
            <v>7</v>
          </cell>
          <cell r="AC24">
            <v>7</v>
          </cell>
          <cell r="AD24">
            <v>7</v>
          </cell>
          <cell r="AE24">
            <v>7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7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5</v>
          </cell>
          <cell r="BA24">
            <v>5</v>
          </cell>
          <cell r="BB24">
            <v>5</v>
          </cell>
          <cell r="BC24">
            <v>5</v>
          </cell>
          <cell r="BD24">
            <v>5</v>
          </cell>
          <cell r="BE24">
            <v>5</v>
          </cell>
        </row>
        <row r="25">
          <cell r="AB25">
            <v>7</v>
          </cell>
          <cell r="AC25">
            <v>7</v>
          </cell>
          <cell r="AD25">
            <v>7</v>
          </cell>
          <cell r="AE25">
            <v>7</v>
          </cell>
          <cell r="AF25">
            <v>7</v>
          </cell>
          <cell r="AG25">
            <v>7</v>
          </cell>
          <cell r="AH25">
            <v>7</v>
          </cell>
          <cell r="AI25">
            <v>7</v>
          </cell>
          <cell r="AJ25">
            <v>7</v>
          </cell>
          <cell r="AK25">
            <v>7</v>
          </cell>
          <cell r="AL25">
            <v>7</v>
          </cell>
          <cell r="AM25">
            <v>7</v>
          </cell>
          <cell r="AN25">
            <v>7</v>
          </cell>
          <cell r="AO25">
            <v>7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5</v>
          </cell>
          <cell r="BA25">
            <v>5</v>
          </cell>
          <cell r="BB25">
            <v>5</v>
          </cell>
          <cell r="BC25">
            <v>5</v>
          </cell>
          <cell r="BD25">
            <v>5</v>
          </cell>
          <cell r="BE25">
            <v>5</v>
          </cell>
        </row>
        <row r="26">
          <cell r="AB26">
            <v>7</v>
          </cell>
          <cell r="AC26">
            <v>7</v>
          </cell>
          <cell r="AD26">
            <v>7</v>
          </cell>
          <cell r="AE26">
            <v>7</v>
          </cell>
          <cell r="AF26">
            <v>7</v>
          </cell>
          <cell r="AG26">
            <v>7</v>
          </cell>
          <cell r="AH26">
            <v>7</v>
          </cell>
          <cell r="AI26">
            <v>7</v>
          </cell>
          <cell r="AJ26">
            <v>7</v>
          </cell>
          <cell r="AK26">
            <v>7</v>
          </cell>
          <cell r="AL26">
            <v>7</v>
          </cell>
          <cell r="AM26">
            <v>7</v>
          </cell>
          <cell r="AN26">
            <v>7</v>
          </cell>
          <cell r="AO26">
            <v>7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5</v>
          </cell>
          <cell r="BA26">
            <v>5</v>
          </cell>
          <cell r="BB26">
            <v>5</v>
          </cell>
          <cell r="BC26">
            <v>5</v>
          </cell>
          <cell r="BD26">
            <v>5</v>
          </cell>
          <cell r="BE26">
            <v>5</v>
          </cell>
        </row>
        <row r="27">
          <cell r="AB27">
            <v>7</v>
          </cell>
          <cell r="AC27">
            <v>7</v>
          </cell>
          <cell r="AD27">
            <v>7</v>
          </cell>
          <cell r="AE27">
            <v>7</v>
          </cell>
          <cell r="AF27">
            <v>7</v>
          </cell>
          <cell r="AG27">
            <v>7</v>
          </cell>
          <cell r="AH27">
            <v>7</v>
          </cell>
          <cell r="AI27">
            <v>7</v>
          </cell>
          <cell r="AJ27">
            <v>7</v>
          </cell>
          <cell r="AK27">
            <v>7</v>
          </cell>
          <cell r="AL27">
            <v>7</v>
          </cell>
          <cell r="AM27">
            <v>7</v>
          </cell>
          <cell r="AN27">
            <v>7</v>
          </cell>
          <cell r="AO27">
            <v>7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5</v>
          </cell>
          <cell r="BA27">
            <v>5</v>
          </cell>
          <cell r="BB27">
            <v>5</v>
          </cell>
          <cell r="BC27">
            <v>5</v>
          </cell>
          <cell r="BD27">
            <v>5</v>
          </cell>
          <cell r="BE27">
            <v>5</v>
          </cell>
        </row>
        <row r="28"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7</v>
          </cell>
          <cell r="AG28">
            <v>7</v>
          </cell>
          <cell r="AH28">
            <v>7</v>
          </cell>
          <cell r="AI28">
            <v>7</v>
          </cell>
          <cell r="AJ28">
            <v>7</v>
          </cell>
          <cell r="AK28">
            <v>7</v>
          </cell>
          <cell r="AL28">
            <v>7</v>
          </cell>
          <cell r="AM28">
            <v>7</v>
          </cell>
          <cell r="AN28">
            <v>7</v>
          </cell>
          <cell r="AO28">
            <v>7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5</v>
          </cell>
          <cell r="BA28">
            <v>5</v>
          </cell>
          <cell r="BB28">
            <v>5</v>
          </cell>
          <cell r="BC28">
            <v>5</v>
          </cell>
          <cell r="BD28">
            <v>5</v>
          </cell>
          <cell r="BE28">
            <v>5</v>
          </cell>
        </row>
        <row r="29">
          <cell r="AB29">
            <v>7</v>
          </cell>
          <cell r="AC29">
            <v>7</v>
          </cell>
          <cell r="AD29">
            <v>7</v>
          </cell>
          <cell r="AE29">
            <v>7</v>
          </cell>
          <cell r="AF29">
            <v>7</v>
          </cell>
          <cell r="AG29">
            <v>7</v>
          </cell>
          <cell r="AH29">
            <v>7</v>
          </cell>
          <cell r="AI29">
            <v>7</v>
          </cell>
          <cell r="AJ29">
            <v>7</v>
          </cell>
          <cell r="AK29">
            <v>7</v>
          </cell>
          <cell r="AL29">
            <v>7</v>
          </cell>
          <cell r="AM29">
            <v>7</v>
          </cell>
          <cell r="AN29">
            <v>7</v>
          </cell>
          <cell r="AO29">
            <v>7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5</v>
          </cell>
          <cell r="BA29">
            <v>5</v>
          </cell>
          <cell r="BB29">
            <v>5</v>
          </cell>
          <cell r="BC29">
            <v>5</v>
          </cell>
          <cell r="BD29">
            <v>5</v>
          </cell>
          <cell r="BE29">
            <v>5</v>
          </cell>
        </row>
        <row r="30">
          <cell r="AB30">
            <v>7</v>
          </cell>
          <cell r="AC30">
            <v>7</v>
          </cell>
          <cell r="AD30">
            <v>7</v>
          </cell>
          <cell r="AE30">
            <v>7</v>
          </cell>
          <cell r="AF30">
            <v>7</v>
          </cell>
          <cell r="AG30">
            <v>7</v>
          </cell>
          <cell r="AH30">
            <v>7</v>
          </cell>
          <cell r="AI30">
            <v>7</v>
          </cell>
          <cell r="AJ30">
            <v>7</v>
          </cell>
          <cell r="AK30">
            <v>7</v>
          </cell>
          <cell r="AL30">
            <v>7</v>
          </cell>
          <cell r="AM30">
            <v>7</v>
          </cell>
          <cell r="AN30">
            <v>7</v>
          </cell>
          <cell r="AO30">
            <v>7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5</v>
          </cell>
          <cell r="BA30">
            <v>5</v>
          </cell>
          <cell r="BB30">
            <v>5</v>
          </cell>
          <cell r="BC30">
            <v>5</v>
          </cell>
          <cell r="BD30">
            <v>5</v>
          </cell>
          <cell r="BE30">
            <v>5</v>
          </cell>
        </row>
        <row r="31">
          <cell r="AB31">
            <v>7</v>
          </cell>
          <cell r="AC31">
            <v>7</v>
          </cell>
          <cell r="AD31">
            <v>7</v>
          </cell>
          <cell r="AE31">
            <v>7</v>
          </cell>
          <cell r="AF31">
            <v>7</v>
          </cell>
          <cell r="AG31">
            <v>7</v>
          </cell>
          <cell r="AH31">
            <v>7</v>
          </cell>
          <cell r="AI31">
            <v>7</v>
          </cell>
          <cell r="AJ31">
            <v>7</v>
          </cell>
          <cell r="AK31">
            <v>7</v>
          </cell>
          <cell r="AL31">
            <v>7</v>
          </cell>
          <cell r="AM31">
            <v>7</v>
          </cell>
          <cell r="AN31">
            <v>7</v>
          </cell>
          <cell r="AO31">
            <v>7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5</v>
          </cell>
          <cell r="BB31">
            <v>5</v>
          </cell>
          <cell r="BC31">
            <v>5</v>
          </cell>
          <cell r="BD31">
            <v>5</v>
          </cell>
          <cell r="BE31">
            <v>5</v>
          </cell>
        </row>
        <row r="32">
          <cell r="AB32">
            <v>7</v>
          </cell>
          <cell r="AC32">
            <v>7</v>
          </cell>
          <cell r="AD32">
            <v>7</v>
          </cell>
          <cell r="AE32">
            <v>7</v>
          </cell>
          <cell r="AF32">
            <v>7</v>
          </cell>
          <cell r="AG32">
            <v>7</v>
          </cell>
          <cell r="AH32">
            <v>7</v>
          </cell>
          <cell r="AI32">
            <v>7</v>
          </cell>
          <cell r="AJ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O32">
            <v>7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5</v>
          </cell>
          <cell r="BA32">
            <v>5</v>
          </cell>
          <cell r="BB32">
            <v>5</v>
          </cell>
          <cell r="BC32">
            <v>5</v>
          </cell>
          <cell r="BD32">
            <v>5</v>
          </cell>
          <cell r="BE32">
            <v>5</v>
          </cell>
        </row>
        <row r="33"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7</v>
          </cell>
          <cell r="AG33">
            <v>7</v>
          </cell>
          <cell r="AH33">
            <v>7</v>
          </cell>
          <cell r="AI33">
            <v>7</v>
          </cell>
          <cell r="AJ33">
            <v>7</v>
          </cell>
          <cell r="AK33">
            <v>7</v>
          </cell>
          <cell r="AL33">
            <v>7</v>
          </cell>
          <cell r="AM33">
            <v>7</v>
          </cell>
          <cell r="AN33">
            <v>7</v>
          </cell>
          <cell r="AO33">
            <v>7</v>
          </cell>
          <cell r="AR33">
            <v>5</v>
          </cell>
          <cell r="AS33">
            <v>5</v>
          </cell>
          <cell r="AT33">
            <v>5</v>
          </cell>
          <cell r="AU33">
            <v>5</v>
          </cell>
          <cell r="AV33">
            <v>5</v>
          </cell>
          <cell r="AW33">
            <v>5</v>
          </cell>
          <cell r="AX33">
            <v>5</v>
          </cell>
          <cell r="AY33">
            <v>5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</row>
        <row r="34">
          <cell r="AB34">
            <v>7</v>
          </cell>
          <cell r="AC34">
            <v>7</v>
          </cell>
          <cell r="AD34">
            <v>7</v>
          </cell>
          <cell r="AE34">
            <v>7</v>
          </cell>
          <cell r="AF34">
            <v>7</v>
          </cell>
          <cell r="AG34">
            <v>7</v>
          </cell>
          <cell r="AH34">
            <v>7</v>
          </cell>
          <cell r="AI34">
            <v>7</v>
          </cell>
          <cell r="AJ34">
            <v>7</v>
          </cell>
          <cell r="AK34">
            <v>7</v>
          </cell>
          <cell r="AL34">
            <v>7</v>
          </cell>
          <cell r="AM34">
            <v>7</v>
          </cell>
          <cell r="AN34">
            <v>7</v>
          </cell>
          <cell r="AO34">
            <v>7</v>
          </cell>
          <cell r="AR34">
            <v>5</v>
          </cell>
          <cell r="AS34">
            <v>5</v>
          </cell>
          <cell r="AT34">
            <v>5</v>
          </cell>
          <cell r="AU34">
            <v>5</v>
          </cell>
          <cell r="AV34">
            <v>5</v>
          </cell>
          <cell r="AW34">
            <v>5</v>
          </cell>
          <cell r="AX34">
            <v>5</v>
          </cell>
          <cell r="AY34">
            <v>5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</row>
        <row r="35">
          <cell r="AB35">
            <v>7</v>
          </cell>
          <cell r="AC35">
            <v>7</v>
          </cell>
          <cell r="AD35">
            <v>7</v>
          </cell>
          <cell r="AE35">
            <v>7</v>
          </cell>
          <cell r="AF35">
            <v>7</v>
          </cell>
          <cell r="AG35">
            <v>7</v>
          </cell>
          <cell r="AH35">
            <v>7</v>
          </cell>
          <cell r="AI35">
            <v>7</v>
          </cell>
          <cell r="AJ35">
            <v>7</v>
          </cell>
          <cell r="AK35">
            <v>7</v>
          </cell>
          <cell r="AL35">
            <v>7</v>
          </cell>
          <cell r="AM35">
            <v>7</v>
          </cell>
          <cell r="AN35">
            <v>7</v>
          </cell>
          <cell r="AO35">
            <v>7</v>
          </cell>
          <cell r="AR35">
            <v>5</v>
          </cell>
          <cell r="AS35">
            <v>5</v>
          </cell>
          <cell r="AT35">
            <v>5</v>
          </cell>
          <cell r="AU35">
            <v>5</v>
          </cell>
          <cell r="AV35">
            <v>5</v>
          </cell>
          <cell r="AW35">
            <v>5</v>
          </cell>
          <cell r="AX35">
            <v>5</v>
          </cell>
          <cell r="AY35">
            <v>5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</row>
        <row r="36">
          <cell r="AB36">
            <v>7</v>
          </cell>
          <cell r="AC36">
            <v>7</v>
          </cell>
          <cell r="AD36">
            <v>7</v>
          </cell>
          <cell r="AE36">
            <v>7</v>
          </cell>
          <cell r="AF36">
            <v>7</v>
          </cell>
          <cell r="AG36">
            <v>7</v>
          </cell>
          <cell r="AH36">
            <v>7</v>
          </cell>
          <cell r="AI36">
            <v>7</v>
          </cell>
          <cell r="AJ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O36">
            <v>7</v>
          </cell>
          <cell r="AR36">
            <v>5</v>
          </cell>
          <cell r="AS36">
            <v>5</v>
          </cell>
          <cell r="AT36">
            <v>5</v>
          </cell>
          <cell r="AU36">
            <v>5</v>
          </cell>
          <cell r="AV36">
            <v>5</v>
          </cell>
          <cell r="AW36">
            <v>5</v>
          </cell>
          <cell r="AX36">
            <v>5</v>
          </cell>
          <cell r="AY36">
            <v>5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</row>
        <row r="37"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7</v>
          </cell>
          <cell r="AH37">
            <v>7</v>
          </cell>
          <cell r="AI37">
            <v>7</v>
          </cell>
          <cell r="AJ37">
            <v>7</v>
          </cell>
          <cell r="AK37">
            <v>7</v>
          </cell>
          <cell r="AL37">
            <v>7</v>
          </cell>
          <cell r="AM37">
            <v>7</v>
          </cell>
          <cell r="AN37">
            <v>7</v>
          </cell>
          <cell r="AO37">
            <v>7</v>
          </cell>
          <cell r="AR37">
            <v>5</v>
          </cell>
          <cell r="AS37">
            <v>5</v>
          </cell>
          <cell r="AT37">
            <v>5</v>
          </cell>
          <cell r="AU37">
            <v>5</v>
          </cell>
          <cell r="AV37">
            <v>5</v>
          </cell>
          <cell r="AW37">
            <v>5</v>
          </cell>
          <cell r="AX37">
            <v>5</v>
          </cell>
          <cell r="AY37">
            <v>5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</row>
        <row r="38">
          <cell r="AB38">
            <v>7</v>
          </cell>
          <cell r="AC38">
            <v>7</v>
          </cell>
          <cell r="AD38">
            <v>7</v>
          </cell>
          <cell r="AE38">
            <v>7</v>
          </cell>
          <cell r="AF38">
            <v>7</v>
          </cell>
          <cell r="AG38">
            <v>7</v>
          </cell>
          <cell r="AH38">
            <v>7</v>
          </cell>
          <cell r="AI38">
            <v>7</v>
          </cell>
          <cell r="AJ38">
            <v>7</v>
          </cell>
          <cell r="AK38">
            <v>7</v>
          </cell>
          <cell r="AL38">
            <v>7</v>
          </cell>
          <cell r="AM38">
            <v>7</v>
          </cell>
          <cell r="AN38">
            <v>7</v>
          </cell>
          <cell r="AO38">
            <v>7</v>
          </cell>
          <cell r="AR38">
            <v>5</v>
          </cell>
          <cell r="AS38">
            <v>5</v>
          </cell>
          <cell r="AT38">
            <v>5</v>
          </cell>
          <cell r="AU38">
            <v>5</v>
          </cell>
          <cell r="AV38">
            <v>5</v>
          </cell>
          <cell r="AW38">
            <v>5</v>
          </cell>
          <cell r="AX38">
            <v>5</v>
          </cell>
          <cell r="AY38">
            <v>5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</row>
        <row r="39">
          <cell r="AB39">
            <v>7</v>
          </cell>
          <cell r="AC39">
            <v>7</v>
          </cell>
          <cell r="AD39">
            <v>7</v>
          </cell>
          <cell r="AE39">
            <v>7</v>
          </cell>
          <cell r="AF39">
            <v>7</v>
          </cell>
          <cell r="AG39">
            <v>7</v>
          </cell>
          <cell r="AH39">
            <v>7</v>
          </cell>
          <cell r="AI39">
            <v>7</v>
          </cell>
          <cell r="AJ39">
            <v>7</v>
          </cell>
          <cell r="AK39">
            <v>7</v>
          </cell>
          <cell r="AL39">
            <v>7</v>
          </cell>
          <cell r="AM39">
            <v>7</v>
          </cell>
          <cell r="AN39">
            <v>7</v>
          </cell>
          <cell r="AO39">
            <v>7</v>
          </cell>
          <cell r="AR39">
            <v>5</v>
          </cell>
          <cell r="AS39">
            <v>5</v>
          </cell>
          <cell r="AT39">
            <v>5</v>
          </cell>
          <cell r="AU39">
            <v>5</v>
          </cell>
          <cell r="AV39">
            <v>5</v>
          </cell>
          <cell r="AW39">
            <v>5</v>
          </cell>
          <cell r="AX39">
            <v>5</v>
          </cell>
          <cell r="AY39">
            <v>5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</row>
        <row r="40">
          <cell r="AB40">
            <v>7</v>
          </cell>
          <cell r="AC40">
            <v>7</v>
          </cell>
          <cell r="AD40">
            <v>7</v>
          </cell>
          <cell r="AE40">
            <v>7</v>
          </cell>
          <cell r="AF40">
            <v>7</v>
          </cell>
          <cell r="AG40">
            <v>7</v>
          </cell>
          <cell r="AH40">
            <v>7</v>
          </cell>
          <cell r="AI40">
            <v>7</v>
          </cell>
          <cell r="AJ40">
            <v>7</v>
          </cell>
          <cell r="AK40">
            <v>7</v>
          </cell>
          <cell r="AL40">
            <v>7</v>
          </cell>
          <cell r="AM40">
            <v>7</v>
          </cell>
          <cell r="AN40">
            <v>7</v>
          </cell>
          <cell r="AO40">
            <v>7</v>
          </cell>
          <cell r="AR40">
            <v>5</v>
          </cell>
          <cell r="AS40">
            <v>5</v>
          </cell>
          <cell r="AT40">
            <v>5</v>
          </cell>
          <cell r="AU40">
            <v>5</v>
          </cell>
          <cell r="AV40">
            <v>5</v>
          </cell>
          <cell r="AW40">
            <v>5</v>
          </cell>
          <cell r="AX40">
            <v>5</v>
          </cell>
          <cell r="AY40">
            <v>5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</row>
        <row r="41">
          <cell r="AB41">
            <v>7</v>
          </cell>
          <cell r="AC41">
            <v>7</v>
          </cell>
          <cell r="AD41">
            <v>7</v>
          </cell>
          <cell r="AE41">
            <v>7</v>
          </cell>
          <cell r="AF41">
            <v>7</v>
          </cell>
          <cell r="AG41">
            <v>7</v>
          </cell>
          <cell r="AH41">
            <v>7</v>
          </cell>
          <cell r="AI41">
            <v>7</v>
          </cell>
          <cell r="AJ41">
            <v>7</v>
          </cell>
          <cell r="AK41">
            <v>7</v>
          </cell>
          <cell r="AL41">
            <v>7</v>
          </cell>
          <cell r="AM41">
            <v>7</v>
          </cell>
          <cell r="AN41">
            <v>7</v>
          </cell>
          <cell r="AO41">
            <v>7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5</v>
          </cell>
          <cell r="AW41">
            <v>5</v>
          </cell>
          <cell r="AX41">
            <v>5</v>
          </cell>
          <cell r="AY41">
            <v>5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</row>
        <row r="42">
          <cell r="AB42">
            <v>7</v>
          </cell>
          <cell r="AC42">
            <v>7</v>
          </cell>
          <cell r="AD42">
            <v>7</v>
          </cell>
          <cell r="AE42">
            <v>7</v>
          </cell>
          <cell r="AF42">
            <v>7</v>
          </cell>
          <cell r="AG42">
            <v>7</v>
          </cell>
          <cell r="AH42">
            <v>7</v>
          </cell>
          <cell r="AI42">
            <v>7</v>
          </cell>
          <cell r="AJ42">
            <v>7</v>
          </cell>
          <cell r="AK42">
            <v>7</v>
          </cell>
          <cell r="AL42">
            <v>7</v>
          </cell>
          <cell r="AM42">
            <v>7</v>
          </cell>
          <cell r="AN42">
            <v>7</v>
          </cell>
          <cell r="AO42">
            <v>7</v>
          </cell>
          <cell r="AR42">
            <v>5</v>
          </cell>
          <cell r="AS42">
            <v>5</v>
          </cell>
          <cell r="AT42">
            <v>5</v>
          </cell>
          <cell r="AU42">
            <v>5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70" zoomScaleNormal="70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O15" sqref="O15"/>
    </sheetView>
  </sheetViews>
  <sheetFormatPr baseColWidth="10" defaultColWidth="11.453125" defaultRowHeight="12.5" x14ac:dyDescent="0.25"/>
  <cols>
    <col min="1" max="1" width="6.453125" style="272" customWidth="1"/>
    <col min="2" max="3" width="9.36328125" style="272" customWidth="1"/>
    <col min="4" max="4" width="9" style="272" customWidth="1"/>
    <col min="5" max="5" width="6.453125" style="272" customWidth="1"/>
    <col min="6" max="6" width="7.453125" style="272" customWidth="1"/>
    <col min="7" max="7" width="7.1796875" style="272" customWidth="1"/>
    <col min="8" max="8" width="7.81640625" style="272" customWidth="1"/>
    <col min="9" max="9" width="8.453125" style="272" customWidth="1"/>
    <col min="10" max="10" width="8.54296875" style="272" customWidth="1"/>
    <col min="11" max="11" width="12.453125" style="272" customWidth="1"/>
    <col min="12" max="12" width="11.453125" style="272"/>
    <col min="13" max="13" width="11.453125" style="272" customWidth="1"/>
    <col min="14" max="14" width="10.453125" style="272" customWidth="1"/>
    <col min="15" max="15" width="9.81640625" style="272" customWidth="1"/>
    <col min="16" max="16" width="10.453125" style="272" customWidth="1"/>
    <col min="17" max="18" width="9.453125" style="272" customWidth="1"/>
    <col min="19" max="19" width="9.54296875" style="272" customWidth="1"/>
    <col min="20" max="20" width="8.453125" style="272" customWidth="1"/>
    <col min="21" max="21" width="8.54296875" style="272" customWidth="1"/>
    <col min="22" max="22" width="8.81640625" style="272" customWidth="1"/>
    <col min="23" max="23" width="13.453125" style="272" customWidth="1"/>
    <col min="24" max="26" width="11.453125" style="272" customWidth="1"/>
    <col min="27" max="29" width="11.453125" style="272"/>
    <col min="30" max="30" width="12.54296875" style="272" customWidth="1"/>
    <col min="31" max="31" width="12.26953125" style="272" bestFit="1" customWidth="1"/>
    <col min="32" max="33" width="11.453125" style="272"/>
    <col min="34" max="77" width="11.453125" style="441"/>
    <col min="78" max="16384" width="11.453125" style="272"/>
  </cols>
  <sheetData>
    <row r="1" spans="1:77" s="497" customFormat="1" ht="47" thickBot="1" x14ac:dyDescent="0.4">
      <c r="A1" s="468"/>
      <c r="B1" s="468"/>
      <c r="C1" s="469" t="s">
        <v>194</v>
      </c>
      <c r="D1" s="470"/>
      <c r="E1" s="471" t="s">
        <v>195</v>
      </c>
      <c r="F1" s="472"/>
      <c r="G1" s="473"/>
      <c r="H1" s="474" t="s">
        <v>196</v>
      </c>
      <c r="I1" s="475"/>
      <c r="J1" s="475"/>
      <c r="K1" s="476" t="s">
        <v>86</v>
      </c>
      <c r="L1" s="477"/>
      <c r="M1" s="478"/>
      <c r="N1" s="479" t="s">
        <v>197</v>
      </c>
      <c r="O1" s="480"/>
      <c r="P1" s="481"/>
      <c r="Q1" s="482" t="s">
        <v>198</v>
      </c>
      <c r="R1" s="483"/>
      <c r="S1" s="484"/>
      <c r="T1" s="485" t="s">
        <v>199</v>
      </c>
      <c r="U1" s="486"/>
      <c r="V1" s="487"/>
      <c r="W1" s="488" t="s">
        <v>200</v>
      </c>
      <c r="X1" s="489" t="s">
        <v>201</v>
      </c>
      <c r="Y1" s="490" t="s">
        <v>202</v>
      </c>
      <c r="Z1" s="491" t="s">
        <v>203</v>
      </c>
      <c r="AA1" s="492"/>
      <c r="AB1" s="493" t="s">
        <v>204</v>
      </c>
      <c r="AC1" s="494"/>
      <c r="AD1" s="494"/>
      <c r="AE1" s="495" t="s">
        <v>71</v>
      </c>
      <c r="AF1" s="496"/>
      <c r="AG1" s="496"/>
      <c r="AH1" s="468"/>
      <c r="AI1" s="468"/>
      <c r="AK1" s="468"/>
      <c r="AL1" s="468"/>
      <c r="AS1" s="46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</row>
    <row r="2" spans="1:77" s="531" customFormat="1" ht="18" customHeight="1" thickBot="1" x14ac:dyDescent="0.4">
      <c r="A2" s="499"/>
      <c r="B2" s="500" t="s">
        <v>205</v>
      </c>
      <c r="C2" s="501" t="s">
        <v>9</v>
      </c>
      <c r="D2" s="502" t="s">
        <v>206</v>
      </c>
      <c r="E2" s="503" t="s">
        <v>207</v>
      </c>
      <c r="F2" s="504" t="s">
        <v>208</v>
      </c>
      <c r="G2" s="505" t="s">
        <v>209</v>
      </c>
      <c r="H2" s="506" t="s">
        <v>210</v>
      </c>
      <c r="I2" s="507" t="s">
        <v>211</v>
      </c>
      <c r="J2" s="508" t="s">
        <v>212</v>
      </c>
      <c r="K2" s="509" t="s">
        <v>207</v>
      </c>
      <c r="L2" s="510" t="s">
        <v>208</v>
      </c>
      <c r="M2" s="511" t="s">
        <v>209</v>
      </c>
      <c r="N2" s="512" t="s">
        <v>213</v>
      </c>
      <c r="O2" s="513" t="s">
        <v>57</v>
      </c>
      <c r="P2" s="514" t="s">
        <v>212</v>
      </c>
      <c r="Q2" s="515" t="s">
        <v>214</v>
      </c>
      <c r="R2" s="516" t="s">
        <v>215</v>
      </c>
      <c r="S2" s="517" t="s">
        <v>216</v>
      </c>
      <c r="T2" s="518" t="s">
        <v>213</v>
      </c>
      <c r="U2" s="519" t="s">
        <v>57</v>
      </c>
      <c r="V2" s="520" t="s">
        <v>212</v>
      </c>
      <c r="W2" s="521" t="s">
        <v>217</v>
      </c>
      <c r="X2" s="522" t="s">
        <v>185</v>
      </c>
      <c r="Y2" s="523" t="s">
        <v>218</v>
      </c>
      <c r="Z2" s="524" t="s">
        <v>219</v>
      </c>
      <c r="AA2" s="525" t="s">
        <v>220</v>
      </c>
      <c r="AB2" s="526" t="s">
        <v>221</v>
      </c>
      <c r="AC2" s="527" t="s">
        <v>173</v>
      </c>
      <c r="AD2" s="528" t="s">
        <v>222</v>
      </c>
      <c r="AE2" s="529" t="s">
        <v>223</v>
      </c>
      <c r="AF2" s="530"/>
      <c r="AG2" s="530"/>
      <c r="AH2" s="499"/>
      <c r="AI2" s="499"/>
      <c r="AK2" s="499"/>
      <c r="AL2" s="499"/>
      <c r="AS2" s="530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3"/>
      <c r="BU2" s="533"/>
      <c r="BV2" s="533"/>
      <c r="BW2" s="533"/>
      <c r="BX2" s="533"/>
      <c r="BY2" s="533"/>
    </row>
    <row r="3" spans="1:77" x14ac:dyDescent="0.25">
      <c r="A3" s="534"/>
      <c r="B3" s="535">
        <v>1</v>
      </c>
      <c r="C3" s="536">
        <v>-1</v>
      </c>
      <c r="D3" s="537">
        <v>0</v>
      </c>
      <c r="E3" s="538">
        <v>0</v>
      </c>
      <c r="F3" s="539">
        <v>0</v>
      </c>
      <c r="G3" s="540">
        <v>8</v>
      </c>
      <c r="H3" s="541"/>
      <c r="I3" s="542"/>
      <c r="J3" s="543"/>
      <c r="K3" s="544">
        <v>0</v>
      </c>
      <c r="L3" s="545">
        <v>0</v>
      </c>
      <c r="M3" s="546">
        <v>-0.21333333333333332</v>
      </c>
      <c r="N3" s="547">
        <v>0</v>
      </c>
      <c r="O3" s="548">
        <v>-4</v>
      </c>
      <c r="P3" s="549" t="s">
        <v>224</v>
      </c>
      <c r="Q3" s="550"/>
      <c r="R3" s="551"/>
      <c r="S3" s="552"/>
      <c r="T3" s="553"/>
      <c r="U3" s="554"/>
      <c r="V3" s="555"/>
      <c r="W3" s="556"/>
      <c r="X3" s="557"/>
      <c r="Y3" s="558"/>
      <c r="Z3" s="559"/>
      <c r="AA3" s="560"/>
      <c r="AB3" s="561"/>
      <c r="AC3" s="562"/>
      <c r="AD3" s="563"/>
      <c r="AE3" s="564"/>
      <c r="AF3" s="565"/>
      <c r="AG3" s="565"/>
      <c r="AH3" s="534"/>
      <c r="AI3" s="534"/>
      <c r="AK3" s="534"/>
      <c r="AL3" s="534"/>
      <c r="AS3" s="565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566"/>
      <c r="BR3" s="566"/>
      <c r="BS3" s="566"/>
    </row>
    <row r="4" spans="1:77" x14ac:dyDescent="0.25">
      <c r="A4" s="534"/>
      <c r="B4" s="567">
        <v>2</v>
      </c>
      <c r="C4" s="568">
        <v>7</v>
      </c>
      <c r="D4" s="569">
        <v>0</v>
      </c>
      <c r="E4" s="570">
        <v>22</v>
      </c>
      <c r="F4" s="571">
        <v>0</v>
      </c>
      <c r="G4" s="572">
        <v>24</v>
      </c>
      <c r="H4" s="573"/>
      <c r="I4" s="574"/>
      <c r="J4" s="575"/>
      <c r="K4" s="576">
        <v>0</v>
      </c>
      <c r="L4" s="577">
        <v>0</v>
      </c>
      <c r="M4" s="578">
        <v>0.21333333333333332</v>
      </c>
      <c r="N4" s="579" t="s">
        <v>224</v>
      </c>
      <c r="O4" s="580">
        <v>-4</v>
      </c>
      <c r="P4" s="581" t="s">
        <v>224</v>
      </c>
      <c r="Q4" s="582"/>
      <c r="R4" s="583"/>
      <c r="S4" s="584"/>
      <c r="T4" s="585"/>
      <c r="U4" s="586"/>
      <c r="V4" s="587"/>
      <c r="W4" s="588"/>
      <c r="X4" s="589"/>
      <c r="Y4" s="590"/>
      <c r="Z4" s="591"/>
      <c r="AA4" s="592"/>
      <c r="AB4" s="593"/>
      <c r="AC4" s="594"/>
      <c r="AD4" s="595"/>
      <c r="AE4" s="596"/>
      <c r="AF4" s="565"/>
      <c r="AG4" s="565"/>
      <c r="AH4" s="534"/>
      <c r="AI4" s="534"/>
      <c r="AK4" s="534"/>
      <c r="AL4" s="534"/>
      <c r="AS4" s="565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</row>
    <row r="5" spans="1:77" x14ac:dyDescent="0.25">
      <c r="A5" s="534"/>
      <c r="B5" s="597">
        <v>3</v>
      </c>
      <c r="C5" s="568">
        <v>-1</v>
      </c>
      <c r="D5" s="598">
        <v>5</v>
      </c>
      <c r="E5" s="570">
        <v>0</v>
      </c>
      <c r="F5" s="599">
        <v>0</v>
      </c>
      <c r="G5" s="600">
        <v>7</v>
      </c>
      <c r="H5" s="573"/>
      <c r="I5" s="601"/>
      <c r="J5" s="575"/>
      <c r="K5" s="576">
        <v>0</v>
      </c>
      <c r="L5" s="577">
        <v>0</v>
      </c>
      <c r="M5" s="578">
        <v>5.333333333333333E-2</v>
      </c>
      <c r="N5" s="579">
        <v>0</v>
      </c>
      <c r="O5" s="580">
        <v>0.49999999999999994</v>
      </c>
      <c r="P5" s="581" t="s">
        <v>224</v>
      </c>
      <c r="Q5" s="582"/>
      <c r="R5" s="583"/>
      <c r="S5" s="584"/>
      <c r="T5" s="585"/>
      <c r="U5" s="586"/>
      <c r="V5" s="587"/>
      <c r="W5" s="588"/>
      <c r="X5" s="589"/>
      <c r="Y5" s="590"/>
      <c r="Z5" s="591"/>
      <c r="AA5" s="592"/>
      <c r="AB5" s="593"/>
      <c r="AC5" s="594"/>
      <c r="AD5" s="595"/>
      <c r="AE5" s="596"/>
      <c r="AF5" s="565"/>
      <c r="AG5" s="565"/>
      <c r="AH5" s="534"/>
      <c r="AI5" s="534"/>
      <c r="AK5" s="534"/>
      <c r="AL5" s="534"/>
      <c r="AS5" s="565"/>
      <c r="AT5" s="566"/>
      <c r="AU5" s="566"/>
      <c r="AV5" s="566"/>
      <c r="AW5" s="566"/>
      <c r="AX5" s="566"/>
      <c r="AY5" s="566"/>
      <c r="AZ5" s="566"/>
      <c r="BA5" s="566"/>
      <c r="BB5" s="566"/>
      <c r="BC5" s="566"/>
      <c r="BD5" s="566"/>
      <c r="BE5" s="566"/>
      <c r="BF5" s="566"/>
      <c r="BG5" s="566"/>
      <c r="BH5" s="566"/>
      <c r="BI5" s="566"/>
      <c r="BJ5" s="566"/>
      <c r="BK5" s="566"/>
      <c r="BL5" s="566"/>
      <c r="BM5" s="566"/>
      <c r="BN5" s="566"/>
      <c r="BO5" s="566"/>
      <c r="BP5" s="566"/>
      <c r="BQ5" s="566"/>
      <c r="BR5" s="566"/>
      <c r="BS5" s="566"/>
    </row>
    <row r="6" spans="1:77" x14ac:dyDescent="0.25">
      <c r="A6" s="534"/>
      <c r="B6" s="597">
        <v>4</v>
      </c>
      <c r="C6" s="568">
        <v>7</v>
      </c>
      <c r="D6" s="569">
        <v>5</v>
      </c>
      <c r="E6" s="570">
        <v>9</v>
      </c>
      <c r="F6" s="599">
        <v>0</v>
      </c>
      <c r="G6" s="600">
        <v>11</v>
      </c>
      <c r="H6" s="573"/>
      <c r="I6" s="574"/>
      <c r="J6" s="575"/>
      <c r="K6" s="576">
        <v>0</v>
      </c>
      <c r="L6" s="577">
        <v>0</v>
      </c>
      <c r="M6" s="578">
        <v>-0.10666666666666666</v>
      </c>
      <c r="N6" s="579" t="s">
        <v>224</v>
      </c>
      <c r="O6" s="580">
        <v>-5</v>
      </c>
      <c r="P6" s="581" t="s">
        <v>224</v>
      </c>
      <c r="Q6" s="582"/>
      <c r="R6" s="583"/>
      <c r="S6" s="584"/>
      <c r="T6" s="585"/>
      <c r="U6" s="586"/>
      <c r="V6" s="587"/>
      <c r="W6" s="588"/>
      <c r="X6" s="589"/>
      <c r="Y6" s="590"/>
      <c r="Z6" s="591"/>
      <c r="AA6" s="592"/>
      <c r="AB6" s="593"/>
      <c r="AC6" s="594"/>
      <c r="AD6" s="595"/>
      <c r="AE6" s="596"/>
      <c r="AG6" s="534"/>
      <c r="AH6" s="534"/>
      <c r="AI6" s="534"/>
      <c r="AK6" s="534"/>
      <c r="AL6" s="534"/>
      <c r="AS6" s="565"/>
      <c r="AT6" s="566"/>
      <c r="AU6" s="566"/>
      <c r="AV6" s="566"/>
      <c r="AW6" s="566"/>
      <c r="AX6" s="566"/>
      <c r="AY6" s="566"/>
      <c r="AZ6" s="566"/>
      <c r="BA6" s="566"/>
      <c r="BB6" s="566"/>
      <c r="BC6" s="566"/>
      <c r="BD6" s="566"/>
      <c r="BE6" s="566"/>
      <c r="BF6" s="566"/>
      <c r="BG6" s="566"/>
      <c r="BH6" s="566"/>
      <c r="BI6" s="566"/>
      <c r="BJ6" s="566"/>
      <c r="BK6" s="566"/>
      <c r="BL6" s="566"/>
      <c r="BM6" s="566"/>
      <c r="BN6" s="566"/>
      <c r="BO6" s="566"/>
      <c r="BP6" s="566"/>
      <c r="BQ6" s="566"/>
      <c r="BR6" s="566"/>
      <c r="BS6" s="566"/>
    </row>
    <row r="7" spans="1:77" x14ac:dyDescent="0.25">
      <c r="A7" s="534"/>
      <c r="B7" s="597">
        <v>5</v>
      </c>
      <c r="C7" s="602">
        <v>15</v>
      </c>
      <c r="D7" s="569">
        <v>5</v>
      </c>
      <c r="E7" s="570">
        <v>12</v>
      </c>
      <c r="F7" s="599">
        <v>0</v>
      </c>
      <c r="G7" s="600">
        <v>14</v>
      </c>
      <c r="H7" s="573"/>
      <c r="I7" s="574"/>
      <c r="J7" s="575"/>
      <c r="K7" s="576">
        <v>0</v>
      </c>
      <c r="L7" s="577">
        <v>0</v>
      </c>
      <c r="M7" s="578">
        <v>0.15999999999999998</v>
      </c>
      <c r="N7" s="579" t="s">
        <v>224</v>
      </c>
      <c r="O7" s="580">
        <v>-3.5000000000000004</v>
      </c>
      <c r="P7" s="581" t="s">
        <v>224</v>
      </c>
      <c r="Q7" s="582"/>
      <c r="R7" s="583"/>
      <c r="S7" s="584"/>
      <c r="T7" s="585"/>
      <c r="U7" s="586"/>
      <c r="V7" s="587"/>
      <c r="W7" s="588"/>
      <c r="X7" s="589"/>
      <c r="Y7" s="590"/>
      <c r="Z7" s="591"/>
      <c r="AA7" s="592"/>
      <c r="AB7" s="593"/>
      <c r="AC7" s="594"/>
      <c r="AD7" s="595"/>
      <c r="AE7" s="596"/>
      <c r="AF7" s="534"/>
      <c r="AG7" s="603"/>
      <c r="AH7" s="534"/>
      <c r="AI7" s="534"/>
      <c r="AK7" s="534"/>
      <c r="AL7" s="534"/>
      <c r="AS7" s="565"/>
      <c r="AT7" s="566"/>
      <c r="AU7" s="566"/>
      <c r="AV7" s="566"/>
      <c r="AW7" s="566"/>
      <c r="AX7" s="566"/>
      <c r="AY7" s="566"/>
      <c r="AZ7" s="566"/>
      <c r="BA7" s="566"/>
      <c r="BB7" s="566"/>
      <c r="BC7" s="566"/>
      <c r="BD7" s="566"/>
      <c r="BE7" s="566"/>
      <c r="BF7" s="566"/>
      <c r="BG7" s="566"/>
      <c r="BH7" s="566"/>
      <c r="BI7" s="566"/>
      <c r="BJ7" s="566"/>
      <c r="BK7" s="566"/>
      <c r="BL7" s="566"/>
      <c r="BM7" s="566"/>
      <c r="BN7" s="566"/>
      <c r="BO7" s="566"/>
      <c r="BP7" s="566"/>
      <c r="BQ7" s="566"/>
      <c r="BR7" s="566"/>
      <c r="BS7" s="566"/>
    </row>
    <row r="8" spans="1:77" x14ac:dyDescent="0.25">
      <c r="A8" s="534"/>
      <c r="B8" s="597">
        <v>6</v>
      </c>
      <c r="C8" s="602">
        <v>-1</v>
      </c>
      <c r="D8" s="598">
        <v>10</v>
      </c>
      <c r="E8" s="570">
        <v>0</v>
      </c>
      <c r="F8" s="571">
        <v>0</v>
      </c>
      <c r="G8" s="572">
        <v>17</v>
      </c>
      <c r="H8" s="573"/>
      <c r="I8" s="574"/>
      <c r="J8" s="575"/>
      <c r="K8" s="576">
        <v>0</v>
      </c>
      <c r="L8" s="577">
        <v>0</v>
      </c>
      <c r="M8" s="578">
        <v>-0.16000000000000017</v>
      </c>
      <c r="N8" s="579">
        <v>0</v>
      </c>
      <c r="O8" s="580">
        <v>-3.5000000000000009</v>
      </c>
      <c r="P8" s="581" t="s">
        <v>224</v>
      </c>
      <c r="Q8" s="582"/>
      <c r="R8" s="583"/>
      <c r="S8" s="584"/>
      <c r="T8" s="585"/>
      <c r="U8" s="586"/>
      <c r="V8" s="587"/>
      <c r="W8" s="588"/>
      <c r="X8" s="589"/>
      <c r="Y8" s="590"/>
      <c r="Z8" s="591"/>
      <c r="AA8" s="592"/>
      <c r="AB8" s="593"/>
      <c r="AC8" s="594"/>
      <c r="AD8" s="595"/>
      <c r="AE8" s="596"/>
      <c r="AF8" s="565"/>
      <c r="AG8" s="565"/>
      <c r="AH8" s="534"/>
      <c r="AI8" s="534"/>
      <c r="AK8" s="534"/>
      <c r="AL8" s="534"/>
      <c r="AS8" s="565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</row>
    <row r="9" spans="1:77" x14ac:dyDescent="0.25">
      <c r="A9" s="534"/>
      <c r="B9" s="597">
        <v>7</v>
      </c>
      <c r="C9" s="602">
        <v>7</v>
      </c>
      <c r="D9" s="598">
        <v>10</v>
      </c>
      <c r="E9" s="570">
        <v>18</v>
      </c>
      <c r="F9" s="571">
        <v>0</v>
      </c>
      <c r="G9" s="572">
        <v>20</v>
      </c>
      <c r="H9" s="573"/>
      <c r="I9" s="574"/>
      <c r="J9" s="575"/>
      <c r="K9" s="576">
        <v>0</v>
      </c>
      <c r="L9" s="577">
        <v>0</v>
      </c>
      <c r="M9" s="578">
        <v>0.10666666666666684</v>
      </c>
      <c r="N9" s="579" t="s">
        <v>224</v>
      </c>
      <c r="O9" s="580">
        <v>-4.5000000000000009</v>
      </c>
      <c r="P9" s="581" t="s">
        <v>224</v>
      </c>
      <c r="Q9" s="582"/>
      <c r="R9" s="583"/>
      <c r="S9" s="584"/>
      <c r="T9" s="585"/>
      <c r="U9" s="586"/>
      <c r="V9" s="587"/>
      <c r="W9" s="588"/>
      <c r="X9" s="589"/>
      <c r="Y9" s="590"/>
      <c r="Z9" s="591"/>
      <c r="AA9" s="592"/>
      <c r="AB9" s="593"/>
      <c r="AC9" s="594"/>
      <c r="AD9" s="595"/>
      <c r="AE9" s="596"/>
      <c r="AF9" s="565"/>
      <c r="AG9" s="565"/>
      <c r="AH9" s="534"/>
      <c r="AI9" s="534"/>
      <c r="AK9" s="534"/>
      <c r="AL9" s="534"/>
      <c r="AS9" s="565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</row>
    <row r="10" spans="1:77" x14ac:dyDescent="0.25">
      <c r="A10" s="534"/>
      <c r="B10" s="597">
        <v>8</v>
      </c>
      <c r="C10" s="602">
        <v>15</v>
      </c>
      <c r="D10" s="598">
        <v>10</v>
      </c>
      <c r="E10" s="570">
        <v>21</v>
      </c>
      <c r="F10" s="571">
        <v>0</v>
      </c>
      <c r="G10" s="572">
        <v>26</v>
      </c>
      <c r="H10" s="573"/>
      <c r="I10" s="574"/>
      <c r="J10" s="575"/>
      <c r="K10" s="576">
        <v>0</v>
      </c>
      <c r="L10" s="577">
        <v>0</v>
      </c>
      <c r="M10" s="578">
        <v>0.15999999999999978</v>
      </c>
      <c r="N10" s="579" t="s">
        <v>224</v>
      </c>
      <c r="O10" s="580">
        <v>-3.4999999999999973</v>
      </c>
      <c r="P10" s="581" t="s">
        <v>224</v>
      </c>
      <c r="Q10" s="582"/>
      <c r="R10" s="583"/>
      <c r="S10" s="584"/>
      <c r="T10" s="585"/>
      <c r="U10" s="586"/>
      <c r="V10" s="587"/>
      <c r="W10" s="588"/>
      <c r="X10" s="589"/>
      <c r="Y10" s="590"/>
      <c r="Z10" s="591"/>
      <c r="AA10" s="592"/>
      <c r="AB10" s="593"/>
      <c r="AC10" s="594"/>
      <c r="AD10" s="595"/>
      <c r="AE10" s="596"/>
      <c r="AF10" s="565" t="s">
        <v>225</v>
      </c>
      <c r="AG10" s="534"/>
      <c r="AH10" s="534"/>
      <c r="AI10" s="534"/>
      <c r="AK10" s="534"/>
      <c r="AL10" s="534"/>
      <c r="AS10" s="565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</row>
    <row r="11" spans="1:77" x14ac:dyDescent="0.25">
      <c r="A11" s="534"/>
      <c r="B11" s="597">
        <v>9</v>
      </c>
      <c r="C11" s="602">
        <v>7</v>
      </c>
      <c r="D11" s="598">
        <v>10</v>
      </c>
      <c r="E11" s="570">
        <v>18</v>
      </c>
      <c r="F11" s="571">
        <v>0</v>
      </c>
      <c r="G11" s="572">
        <v>20</v>
      </c>
      <c r="H11" s="573"/>
      <c r="I11" s="574"/>
      <c r="J11" s="575"/>
      <c r="K11" s="576">
        <v>0</v>
      </c>
      <c r="L11" s="577">
        <v>0</v>
      </c>
      <c r="M11" s="578">
        <v>0.10666666666666684</v>
      </c>
      <c r="N11" s="579" t="s">
        <v>224</v>
      </c>
      <c r="O11" s="580">
        <v>-4.4999999999999982</v>
      </c>
      <c r="P11" s="581" t="s">
        <v>224</v>
      </c>
      <c r="Q11" s="582"/>
      <c r="R11" s="583"/>
      <c r="S11" s="584"/>
      <c r="T11" s="585"/>
      <c r="U11" s="586"/>
      <c r="V11" s="587"/>
      <c r="W11" s="588"/>
      <c r="X11" s="589"/>
      <c r="Y11" s="590"/>
      <c r="Z11" s="591"/>
      <c r="AA11" s="592"/>
      <c r="AB11" s="593"/>
      <c r="AC11" s="594"/>
      <c r="AD11" s="595">
        <v>-0.21333333333333332</v>
      </c>
      <c r="AE11" s="596"/>
      <c r="AF11" s="565"/>
      <c r="AG11" s="534"/>
      <c r="AH11" s="534"/>
      <c r="AI11" s="534"/>
      <c r="AK11" s="534"/>
      <c r="AL11" s="534"/>
      <c r="AS11" s="565"/>
      <c r="AT11" s="566"/>
      <c r="AU11" s="566"/>
      <c r="AV11" s="566"/>
      <c r="AW11" s="566"/>
      <c r="AX11" s="566"/>
      <c r="AY11" s="566"/>
      <c r="AZ11" s="566"/>
      <c r="BA11" s="566"/>
      <c r="BB11" s="566"/>
      <c r="BC11" s="566"/>
      <c r="BD11" s="566"/>
      <c r="BE11" s="566"/>
      <c r="BF11" s="566"/>
      <c r="BG11" s="566"/>
      <c r="BH11" s="566"/>
      <c r="BI11" s="566"/>
      <c r="BJ11" s="566"/>
      <c r="BK11" s="566"/>
      <c r="BL11" s="566"/>
      <c r="BM11" s="566"/>
      <c r="BN11" s="566"/>
      <c r="BO11" s="566"/>
      <c r="BP11" s="566"/>
      <c r="BQ11" s="566"/>
      <c r="BR11" s="566"/>
      <c r="BS11" s="566"/>
    </row>
    <row r="12" spans="1:77" x14ac:dyDescent="0.25">
      <c r="A12" s="534"/>
      <c r="B12" s="597">
        <v>10</v>
      </c>
      <c r="C12" s="602"/>
      <c r="D12" s="598"/>
      <c r="E12" s="570"/>
      <c r="F12" s="571"/>
      <c r="G12" s="572"/>
      <c r="H12" s="573"/>
      <c r="I12" s="574"/>
      <c r="J12" s="575"/>
      <c r="K12" s="576"/>
      <c r="L12" s="577"/>
      <c r="M12" s="578"/>
      <c r="N12" s="579"/>
      <c r="O12" s="580"/>
      <c r="P12" s="581"/>
      <c r="Q12" s="582"/>
      <c r="R12" s="583"/>
      <c r="S12" s="584"/>
      <c r="T12" s="585"/>
      <c r="U12" s="586"/>
      <c r="V12" s="587"/>
      <c r="W12" s="588"/>
      <c r="X12" s="589"/>
      <c r="Y12" s="590"/>
      <c r="Z12" s="591"/>
      <c r="AA12" s="592"/>
      <c r="AB12" s="593"/>
      <c r="AC12" s="594"/>
      <c r="AD12" s="595"/>
      <c r="AE12" s="596"/>
      <c r="AF12" s="603"/>
      <c r="AG12" s="534"/>
      <c r="AH12" s="534"/>
      <c r="AI12" s="534"/>
      <c r="AK12" s="534"/>
      <c r="AL12" s="534"/>
      <c r="AS12" s="565"/>
      <c r="AT12" s="566"/>
      <c r="AU12" s="566"/>
      <c r="AV12" s="566"/>
      <c r="AW12" s="566"/>
      <c r="AX12" s="566"/>
      <c r="AY12" s="566"/>
      <c r="AZ12" s="566"/>
      <c r="BA12" s="566"/>
      <c r="BB12" s="566"/>
      <c r="BC12" s="566"/>
      <c r="BD12" s="566"/>
      <c r="BE12" s="566"/>
      <c r="BF12" s="566"/>
      <c r="BG12" s="566"/>
      <c r="BH12" s="566"/>
      <c r="BI12" s="566"/>
      <c r="BJ12" s="566"/>
      <c r="BK12" s="566"/>
      <c r="BL12" s="566"/>
      <c r="BM12" s="566"/>
      <c r="BN12" s="566"/>
      <c r="BO12" s="566"/>
      <c r="BP12" s="566"/>
      <c r="BQ12" s="566"/>
      <c r="BR12" s="566"/>
      <c r="BS12" s="566"/>
    </row>
    <row r="13" spans="1:77" x14ac:dyDescent="0.25">
      <c r="A13" s="534"/>
      <c r="B13" s="597">
        <v>11</v>
      </c>
      <c r="C13" s="602"/>
      <c r="D13" s="598"/>
      <c r="E13" s="570"/>
      <c r="F13" s="571"/>
      <c r="G13" s="572"/>
      <c r="H13" s="573"/>
      <c r="I13" s="574"/>
      <c r="J13" s="575"/>
      <c r="K13" s="576"/>
      <c r="L13" s="577"/>
      <c r="M13" s="578"/>
      <c r="N13" s="579"/>
      <c r="O13" s="580"/>
      <c r="P13" s="581"/>
      <c r="Q13" s="582"/>
      <c r="R13" s="583"/>
      <c r="S13" s="584"/>
      <c r="T13" s="585"/>
      <c r="U13" s="586"/>
      <c r="V13" s="587"/>
      <c r="W13" s="588"/>
      <c r="X13" s="589"/>
      <c r="Y13" s="590"/>
      <c r="Z13" s="591"/>
      <c r="AA13" s="592"/>
      <c r="AB13" s="593"/>
      <c r="AC13" s="594"/>
      <c r="AD13" s="595"/>
      <c r="AE13" s="596"/>
      <c r="AF13" s="565"/>
      <c r="AG13" s="534"/>
      <c r="AH13" s="534"/>
      <c r="AI13" s="534"/>
      <c r="AK13" s="534"/>
      <c r="AL13" s="534"/>
      <c r="AS13" s="565"/>
      <c r="AT13" s="566"/>
      <c r="AU13" s="566"/>
      <c r="AV13" s="566"/>
      <c r="AW13" s="566"/>
      <c r="AX13" s="566"/>
      <c r="AY13" s="566"/>
      <c r="AZ13" s="566"/>
      <c r="BA13" s="566"/>
      <c r="BB13" s="566"/>
      <c r="BC13" s="566"/>
      <c r="BD13" s="566"/>
      <c r="BE13" s="566"/>
      <c r="BF13" s="566"/>
      <c r="BG13" s="566"/>
      <c r="BH13" s="566"/>
      <c r="BI13" s="566"/>
      <c r="BJ13" s="566"/>
      <c r="BK13" s="566"/>
      <c r="BL13" s="566"/>
      <c r="BM13" s="566"/>
      <c r="BN13" s="566"/>
      <c r="BO13" s="566"/>
      <c r="BP13" s="566"/>
      <c r="BQ13" s="566"/>
      <c r="BR13" s="566"/>
      <c r="BS13" s="566"/>
    </row>
    <row r="14" spans="1:77" x14ac:dyDescent="0.25">
      <c r="A14" s="534"/>
      <c r="B14" s="597">
        <v>12</v>
      </c>
      <c r="C14" s="602"/>
      <c r="D14" s="598"/>
      <c r="E14" s="570"/>
      <c r="F14" s="571"/>
      <c r="G14" s="572"/>
      <c r="H14" s="573"/>
      <c r="I14" s="574"/>
      <c r="J14" s="575"/>
      <c r="K14" s="576"/>
      <c r="L14" s="577"/>
      <c r="M14" s="578"/>
      <c r="N14" s="579"/>
      <c r="O14" s="580"/>
      <c r="P14" s="581"/>
      <c r="Q14" s="582"/>
      <c r="R14" s="583"/>
      <c r="S14" s="584"/>
      <c r="T14" s="585"/>
      <c r="U14" s="586"/>
      <c r="V14" s="587"/>
      <c r="W14" s="588"/>
      <c r="X14" s="589"/>
      <c r="Y14" s="590"/>
      <c r="Z14" s="591"/>
      <c r="AA14" s="592"/>
      <c r="AB14" s="593"/>
      <c r="AC14" s="594"/>
      <c r="AD14" s="595"/>
      <c r="AE14" s="596"/>
      <c r="AF14" s="565"/>
      <c r="AG14" s="534"/>
      <c r="AH14" s="534"/>
      <c r="AI14" s="534"/>
      <c r="AK14" s="534"/>
      <c r="AL14" s="534"/>
      <c r="AS14" s="565"/>
      <c r="AT14" s="566"/>
      <c r="AU14" s="566"/>
      <c r="AV14" s="566"/>
      <c r="AW14" s="566"/>
      <c r="AX14" s="566"/>
      <c r="AY14" s="566"/>
      <c r="AZ14" s="566"/>
      <c r="BA14" s="566"/>
      <c r="BB14" s="566"/>
      <c r="BC14" s="566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566"/>
      <c r="BP14" s="566"/>
      <c r="BQ14" s="566"/>
      <c r="BR14" s="566"/>
      <c r="BS14" s="566"/>
    </row>
    <row r="15" spans="1:77" x14ac:dyDescent="0.25">
      <c r="A15" s="534"/>
      <c r="B15" s="597">
        <v>13</v>
      </c>
      <c r="C15" s="602"/>
      <c r="D15" s="598"/>
      <c r="E15" s="570"/>
      <c r="F15" s="571"/>
      <c r="G15" s="572"/>
      <c r="H15" s="573"/>
      <c r="I15" s="574"/>
      <c r="J15" s="575"/>
      <c r="K15" s="576"/>
      <c r="L15" s="577"/>
      <c r="M15" s="578"/>
      <c r="N15" s="579"/>
      <c r="O15" s="580"/>
      <c r="P15" s="581"/>
      <c r="Q15" s="582"/>
      <c r="R15" s="583"/>
      <c r="S15" s="584"/>
      <c r="T15" s="585"/>
      <c r="U15" s="586"/>
      <c r="V15" s="587"/>
      <c r="W15" s="588"/>
      <c r="X15" s="589"/>
      <c r="Y15" s="590"/>
      <c r="Z15" s="591"/>
      <c r="AA15" s="592"/>
      <c r="AB15" s="593"/>
      <c r="AC15" s="594"/>
      <c r="AD15" s="595"/>
      <c r="AE15" s="596"/>
      <c r="AF15" s="565"/>
      <c r="AG15" s="534"/>
      <c r="AH15" s="534"/>
      <c r="AI15" s="534"/>
      <c r="AK15" s="534"/>
      <c r="AL15" s="534"/>
      <c r="AS15" s="565"/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6"/>
      <c r="BR15" s="566"/>
      <c r="BS15" s="566"/>
    </row>
    <row r="16" spans="1:77" ht="13" thickBot="1" x14ac:dyDescent="0.3">
      <c r="A16" s="534"/>
      <c r="B16" s="597">
        <v>14</v>
      </c>
      <c r="C16" s="602"/>
      <c r="D16" s="598"/>
      <c r="E16" s="570"/>
      <c r="F16" s="571"/>
      <c r="G16" s="572"/>
      <c r="H16" s="573"/>
      <c r="I16" s="574"/>
      <c r="J16" s="575"/>
      <c r="K16" s="576"/>
      <c r="L16" s="577"/>
      <c r="M16" s="578"/>
      <c r="N16" s="579"/>
      <c r="O16" s="580"/>
      <c r="P16" s="581"/>
      <c r="Q16" s="582"/>
      <c r="R16" s="583"/>
      <c r="S16" s="584"/>
      <c r="T16" s="585"/>
      <c r="U16" s="586"/>
      <c r="V16" s="587"/>
      <c r="W16" s="588"/>
      <c r="X16" s="589"/>
      <c r="Y16" s="604"/>
      <c r="Z16" s="591"/>
      <c r="AA16" s="592"/>
      <c r="AB16" s="593"/>
      <c r="AC16" s="594"/>
      <c r="AD16" s="595"/>
      <c r="AE16" s="596"/>
      <c r="AF16" s="534"/>
      <c r="AG16" s="534"/>
      <c r="AH16" s="534"/>
      <c r="AI16" s="534"/>
      <c r="AK16" s="534"/>
      <c r="AL16" s="534"/>
      <c r="AS16" s="565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6"/>
      <c r="BF16" s="566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6"/>
      <c r="BR16" s="566"/>
      <c r="BS16" s="566"/>
    </row>
    <row r="17" spans="1:71" x14ac:dyDescent="0.25">
      <c r="A17" s="534"/>
      <c r="B17" s="597">
        <v>15</v>
      </c>
      <c r="C17" s="602"/>
      <c r="D17" s="598"/>
      <c r="E17" s="570"/>
      <c r="F17" s="571"/>
      <c r="G17" s="572"/>
      <c r="H17" s="573"/>
      <c r="I17" s="574"/>
      <c r="J17" s="575"/>
      <c r="K17" s="576"/>
      <c r="L17" s="577"/>
      <c r="M17" s="578"/>
      <c r="N17" s="579"/>
      <c r="O17" s="580"/>
      <c r="P17" s="581"/>
      <c r="Q17" s="582"/>
      <c r="R17" s="583"/>
      <c r="S17" s="584"/>
      <c r="T17" s="585"/>
      <c r="U17" s="586"/>
      <c r="V17" s="587"/>
      <c r="W17" s="588"/>
      <c r="X17" s="589"/>
      <c r="Y17" s="590"/>
      <c r="Z17" s="591"/>
      <c r="AA17" s="592"/>
      <c r="AB17" s="593"/>
      <c r="AC17" s="594"/>
      <c r="AD17" s="595"/>
      <c r="AE17" s="596"/>
      <c r="AF17" s="605"/>
      <c r="AG17" s="606">
        <f>IF([1]PlotData!AD1=0,1,[1]PlotData!AD1)</f>
        <v>0.53333333333333333</v>
      </c>
      <c r="AK17" s="534"/>
      <c r="AL17" s="534"/>
      <c r="AS17" s="565"/>
      <c r="AT17" s="566"/>
      <c r="AU17" s="566"/>
      <c r="AV17" s="566"/>
      <c r="AW17" s="566"/>
      <c r="AX17" s="566"/>
      <c r="AY17" s="566"/>
      <c r="AZ17" s="566"/>
      <c r="BA17" s="566"/>
      <c r="BB17" s="566"/>
      <c r="BC17" s="566"/>
      <c r="BD17" s="566"/>
      <c r="BE17" s="566"/>
      <c r="BF17" s="566"/>
      <c r="BG17" s="566"/>
      <c r="BH17" s="566"/>
      <c r="BI17" s="566"/>
      <c r="BJ17" s="566"/>
      <c r="BK17" s="566"/>
      <c r="BL17" s="566"/>
      <c r="BM17" s="566"/>
      <c r="BN17" s="566"/>
      <c r="BO17" s="566"/>
      <c r="BP17" s="566"/>
      <c r="BQ17" s="566"/>
      <c r="BR17" s="566"/>
      <c r="BS17" s="566"/>
    </row>
    <row r="18" spans="1:71" x14ac:dyDescent="0.25">
      <c r="A18" s="534"/>
      <c r="B18" s="597">
        <v>16</v>
      </c>
      <c r="C18" s="602"/>
      <c r="D18" s="598"/>
      <c r="E18" s="570"/>
      <c r="F18" s="571"/>
      <c r="G18" s="572"/>
      <c r="H18" s="573"/>
      <c r="I18" s="574"/>
      <c r="J18" s="575"/>
      <c r="K18" s="576"/>
      <c r="L18" s="577"/>
      <c r="M18" s="578"/>
      <c r="N18" s="579"/>
      <c r="O18" s="580"/>
      <c r="P18" s="581"/>
      <c r="Q18" s="582"/>
      <c r="R18" s="583"/>
      <c r="S18" s="584"/>
      <c r="T18" s="585"/>
      <c r="U18" s="586"/>
      <c r="V18" s="587"/>
      <c r="W18" s="588"/>
      <c r="X18" s="589"/>
      <c r="Y18" s="590"/>
      <c r="Z18" s="591"/>
      <c r="AA18" s="592"/>
      <c r="AB18" s="593"/>
      <c r="AC18" s="594"/>
      <c r="AD18" s="595"/>
      <c r="AE18" s="596"/>
      <c r="AF18" s="607"/>
      <c r="AG18" s="608">
        <v>0.2</v>
      </c>
      <c r="AK18" s="534"/>
      <c r="AL18" s="534"/>
      <c r="AS18" s="565"/>
      <c r="AT18" s="566"/>
      <c r="AU18" s="566"/>
      <c r="AV18" s="566"/>
      <c r="AW18" s="566"/>
      <c r="AX18" s="566"/>
      <c r="AY18" s="566"/>
      <c r="AZ18" s="566"/>
      <c r="BA18" s="566"/>
      <c r="BB18" s="566"/>
      <c r="BC18" s="566"/>
      <c r="BD18" s="566"/>
      <c r="BE18" s="566"/>
      <c r="BF18" s="566"/>
      <c r="BG18" s="566"/>
      <c r="BH18" s="566"/>
      <c r="BI18" s="566"/>
      <c r="BJ18" s="566"/>
      <c r="BK18" s="566"/>
      <c r="BL18" s="566"/>
      <c r="BM18" s="566"/>
      <c r="BN18" s="566"/>
      <c r="BO18" s="566"/>
      <c r="BP18" s="566"/>
      <c r="BQ18" s="566"/>
      <c r="BR18" s="566"/>
      <c r="BS18" s="566"/>
    </row>
    <row r="19" spans="1:71" ht="13" thickBot="1" x14ac:dyDescent="0.3">
      <c r="A19" s="534"/>
      <c r="B19" s="597">
        <v>17</v>
      </c>
      <c r="C19" s="602"/>
      <c r="D19" s="598"/>
      <c r="E19" s="570"/>
      <c r="F19" s="571"/>
      <c r="G19" s="572"/>
      <c r="H19" s="573"/>
      <c r="I19" s="574"/>
      <c r="J19" s="575"/>
      <c r="K19" s="576"/>
      <c r="L19" s="577"/>
      <c r="M19" s="578"/>
      <c r="N19" s="579"/>
      <c r="O19" s="580"/>
      <c r="P19" s="581"/>
      <c r="Q19" s="582"/>
      <c r="R19" s="583"/>
      <c r="S19" s="584"/>
      <c r="T19" s="585"/>
      <c r="U19" s="586"/>
      <c r="V19" s="587"/>
      <c r="W19" s="588"/>
      <c r="X19" s="589"/>
      <c r="Y19" s="590"/>
      <c r="Z19" s="591"/>
      <c r="AA19" s="592"/>
      <c r="AB19" s="593"/>
      <c r="AC19" s="594"/>
      <c r="AD19" s="595"/>
      <c r="AE19" s="596"/>
      <c r="AF19" s="609"/>
      <c r="AG19" s="610">
        <f>A53/AG17*[1]PlotData!CB5*AG18</f>
        <v>4.2452915094254715</v>
      </c>
      <c r="AK19" s="534"/>
      <c r="AL19" s="534"/>
      <c r="AS19" s="565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</row>
    <row r="20" spans="1:71" x14ac:dyDescent="0.25">
      <c r="A20" s="534"/>
      <c r="B20" s="597">
        <v>18</v>
      </c>
      <c r="C20" s="602"/>
      <c r="D20" s="598"/>
      <c r="E20" s="570"/>
      <c r="F20" s="571"/>
      <c r="G20" s="572"/>
      <c r="H20" s="573"/>
      <c r="I20" s="574"/>
      <c r="J20" s="575"/>
      <c r="K20" s="576"/>
      <c r="L20" s="577"/>
      <c r="M20" s="578"/>
      <c r="N20" s="579"/>
      <c r="O20" s="580"/>
      <c r="P20" s="581"/>
      <c r="Q20" s="582"/>
      <c r="R20" s="583"/>
      <c r="S20" s="584"/>
      <c r="T20" s="585"/>
      <c r="U20" s="586"/>
      <c r="V20" s="587"/>
      <c r="W20" s="588"/>
      <c r="X20" s="589"/>
      <c r="Y20" s="590"/>
      <c r="Z20" s="591"/>
      <c r="AA20" s="592"/>
      <c r="AB20" s="593"/>
      <c r="AC20" s="594"/>
      <c r="AD20" s="595"/>
      <c r="AE20" s="596"/>
      <c r="AF20" s="534"/>
      <c r="AG20" s="534"/>
      <c r="AK20" s="534"/>
      <c r="AL20" s="534"/>
      <c r="AS20" s="565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6"/>
      <c r="BF20" s="566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</row>
    <row r="21" spans="1:71" x14ac:dyDescent="0.25">
      <c r="A21" s="534"/>
      <c r="B21" s="597">
        <v>19</v>
      </c>
      <c r="C21" s="602"/>
      <c r="D21" s="598"/>
      <c r="E21" s="570"/>
      <c r="F21" s="571"/>
      <c r="G21" s="572"/>
      <c r="H21" s="573"/>
      <c r="I21" s="574"/>
      <c r="J21" s="575"/>
      <c r="K21" s="576"/>
      <c r="L21" s="577"/>
      <c r="M21" s="578"/>
      <c r="N21" s="579"/>
      <c r="O21" s="580"/>
      <c r="P21" s="581"/>
      <c r="Q21" s="582"/>
      <c r="R21" s="583"/>
      <c r="S21" s="584"/>
      <c r="T21" s="585"/>
      <c r="U21" s="586"/>
      <c r="V21" s="587"/>
      <c r="W21" s="588"/>
      <c r="X21" s="589"/>
      <c r="Y21" s="590"/>
      <c r="Z21" s="591"/>
      <c r="AA21" s="592"/>
      <c r="AB21" s="593"/>
      <c r="AC21" s="594"/>
      <c r="AD21" s="595"/>
      <c r="AE21" s="596"/>
      <c r="AF21" s="534"/>
      <c r="AG21" s="534"/>
      <c r="AK21" s="534"/>
      <c r="AL21" s="534"/>
      <c r="AS21" s="565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</row>
    <row r="22" spans="1:71" ht="13" thickBot="1" x14ac:dyDescent="0.3">
      <c r="A22" s="534"/>
      <c r="B22" s="597">
        <v>20</v>
      </c>
      <c r="C22" s="602"/>
      <c r="D22" s="598"/>
      <c r="E22" s="570"/>
      <c r="F22" s="571"/>
      <c r="G22" s="572"/>
      <c r="H22" s="573"/>
      <c r="I22" s="574"/>
      <c r="J22" s="575"/>
      <c r="K22" s="576"/>
      <c r="L22" s="577"/>
      <c r="M22" s="578"/>
      <c r="N22" s="579"/>
      <c r="O22" s="580"/>
      <c r="P22" s="581"/>
      <c r="Q22" s="582"/>
      <c r="R22" s="583"/>
      <c r="S22" s="584"/>
      <c r="T22" s="585"/>
      <c r="U22" s="586"/>
      <c r="V22" s="587"/>
      <c r="W22" s="588"/>
      <c r="X22" s="589"/>
      <c r="Y22" s="590"/>
      <c r="Z22" s="591"/>
      <c r="AA22" s="592"/>
      <c r="AB22" s="593"/>
      <c r="AC22" s="594"/>
      <c r="AD22" s="595"/>
      <c r="AE22" s="596"/>
      <c r="AF22" s="534"/>
      <c r="AG22" s="534"/>
      <c r="AK22" s="534"/>
      <c r="AL22" s="534"/>
      <c r="AS22" s="565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</row>
    <row r="23" spans="1:71" ht="13" thickBot="1" x14ac:dyDescent="0.3">
      <c r="A23" s="534"/>
      <c r="B23" s="597">
        <v>21</v>
      </c>
      <c r="C23" s="602"/>
      <c r="D23" s="598"/>
      <c r="E23" s="570"/>
      <c r="F23" s="571"/>
      <c r="G23" s="572"/>
      <c r="H23" s="573"/>
      <c r="I23" s="574"/>
      <c r="J23" s="575"/>
      <c r="K23" s="576"/>
      <c r="L23" s="577"/>
      <c r="M23" s="578"/>
      <c r="N23" s="579"/>
      <c r="O23" s="580"/>
      <c r="P23" s="581"/>
      <c r="Q23" s="582"/>
      <c r="R23" s="583"/>
      <c r="S23" s="584"/>
      <c r="T23" s="585"/>
      <c r="U23" s="586"/>
      <c r="V23" s="587"/>
      <c r="W23" s="588"/>
      <c r="X23" s="589"/>
      <c r="Y23" s="590"/>
      <c r="Z23" s="591"/>
      <c r="AA23" s="592"/>
      <c r="AB23" s="593"/>
      <c r="AC23" s="594"/>
      <c r="AD23" s="595"/>
      <c r="AE23" s="596"/>
      <c r="AF23" s="611"/>
      <c r="AG23" s="612">
        <v>1</v>
      </c>
      <c r="AK23" s="534"/>
      <c r="AL23" s="534"/>
      <c r="AS23" s="565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</row>
    <row r="24" spans="1:71" x14ac:dyDescent="0.25">
      <c r="A24" s="534"/>
      <c r="B24" s="597">
        <v>22</v>
      </c>
      <c r="C24" s="602"/>
      <c r="D24" s="598"/>
      <c r="E24" s="570"/>
      <c r="F24" s="571"/>
      <c r="G24" s="572"/>
      <c r="H24" s="573"/>
      <c r="I24" s="574"/>
      <c r="J24" s="575"/>
      <c r="K24" s="576"/>
      <c r="L24" s="577"/>
      <c r="M24" s="578"/>
      <c r="N24" s="579"/>
      <c r="O24" s="580"/>
      <c r="P24" s="581"/>
      <c r="Q24" s="582"/>
      <c r="R24" s="583"/>
      <c r="S24" s="584"/>
      <c r="T24" s="585"/>
      <c r="U24" s="586"/>
      <c r="V24" s="587"/>
      <c r="W24" s="588"/>
      <c r="X24" s="589"/>
      <c r="Y24" s="590"/>
      <c r="Z24" s="591"/>
      <c r="AA24" s="592"/>
      <c r="AB24" s="593"/>
      <c r="AC24" s="594"/>
      <c r="AD24" s="595"/>
      <c r="AE24" s="596"/>
      <c r="AF24" s="613"/>
      <c r="AG24" s="613"/>
      <c r="AH24" s="534"/>
      <c r="AI24" s="534"/>
      <c r="AK24" s="534"/>
      <c r="AL24" s="534"/>
      <c r="AS24" s="565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</row>
    <row r="25" spans="1:71" x14ac:dyDescent="0.25">
      <c r="A25" s="534"/>
      <c r="B25" s="597">
        <v>23</v>
      </c>
      <c r="C25" s="602"/>
      <c r="D25" s="598"/>
      <c r="E25" s="570"/>
      <c r="F25" s="571"/>
      <c r="G25" s="572"/>
      <c r="H25" s="573"/>
      <c r="I25" s="574"/>
      <c r="J25" s="575"/>
      <c r="K25" s="576"/>
      <c r="L25" s="577"/>
      <c r="M25" s="578"/>
      <c r="N25" s="579"/>
      <c r="O25" s="580"/>
      <c r="P25" s="581"/>
      <c r="Q25" s="582"/>
      <c r="R25" s="583"/>
      <c r="S25" s="584"/>
      <c r="T25" s="585"/>
      <c r="U25" s="586"/>
      <c r="V25" s="587"/>
      <c r="W25" s="588"/>
      <c r="X25" s="589"/>
      <c r="Y25" s="590"/>
      <c r="Z25" s="591"/>
      <c r="AA25" s="592"/>
      <c r="AB25" s="593"/>
      <c r="AC25" s="594"/>
      <c r="AD25" s="595"/>
      <c r="AE25" s="596"/>
      <c r="AH25" s="534"/>
      <c r="AI25" s="534"/>
      <c r="AK25" s="534"/>
      <c r="AL25" s="534"/>
      <c r="AS25" s="565"/>
      <c r="AT25" s="566"/>
      <c r="AU25" s="566"/>
      <c r="AV25" s="566"/>
      <c r="AW25" s="566"/>
      <c r="AX25" s="566"/>
      <c r="AY25" s="566"/>
      <c r="AZ25" s="566"/>
      <c r="BA25" s="566"/>
      <c r="BB25" s="566"/>
      <c r="BC25" s="566"/>
      <c r="BD25" s="566"/>
      <c r="BE25" s="566"/>
      <c r="BF25" s="566"/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Q25" s="566"/>
      <c r="BR25" s="566"/>
      <c r="BS25" s="566"/>
    </row>
    <row r="26" spans="1:71" x14ac:dyDescent="0.25">
      <c r="A26" s="534"/>
      <c r="B26" s="597">
        <v>24</v>
      </c>
      <c r="C26" s="602"/>
      <c r="D26" s="598"/>
      <c r="E26" s="570"/>
      <c r="F26" s="571"/>
      <c r="G26" s="572"/>
      <c r="H26" s="573"/>
      <c r="I26" s="574"/>
      <c r="J26" s="575"/>
      <c r="K26" s="576"/>
      <c r="L26" s="577"/>
      <c r="M26" s="578"/>
      <c r="N26" s="579"/>
      <c r="O26" s="580"/>
      <c r="P26" s="581"/>
      <c r="Q26" s="582"/>
      <c r="R26" s="583"/>
      <c r="S26" s="584"/>
      <c r="T26" s="585"/>
      <c r="U26" s="586"/>
      <c r="V26" s="587"/>
      <c r="W26" s="588"/>
      <c r="X26" s="589"/>
      <c r="Y26" s="590"/>
      <c r="Z26" s="591"/>
      <c r="AA26" s="592"/>
      <c r="AB26" s="593"/>
      <c r="AC26" s="594"/>
      <c r="AD26" s="595"/>
      <c r="AE26" s="596"/>
      <c r="AH26" s="534"/>
      <c r="AI26" s="534"/>
      <c r="AK26" s="534"/>
      <c r="AL26" s="534"/>
      <c r="AS26" s="565"/>
      <c r="AT26" s="566"/>
      <c r="AU26" s="566"/>
      <c r="AV26" s="566"/>
      <c r="AW26" s="566"/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</row>
    <row r="27" spans="1:71" x14ac:dyDescent="0.25">
      <c r="A27" s="534"/>
      <c r="B27" s="597">
        <v>25</v>
      </c>
      <c r="C27" s="602"/>
      <c r="D27" s="598"/>
      <c r="E27" s="570"/>
      <c r="F27" s="571"/>
      <c r="G27" s="572"/>
      <c r="H27" s="573"/>
      <c r="I27" s="574"/>
      <c r="J27" s="575"/>
      <c r="K27" s="576"/>
      <c r="L27" s="577"/>
      <c r="M27" s="578"/>
      <c r="N27" s="579"/>
      <c r="O27" s="580"/>
      <c r="P27" s="581"/>
      <c r="Q27" s="582"/>
      <c r="R27" s="583"/>
      <c r="S27" s="584"/>
      <c r="T27" s="585"/>
      <c r="U27" s="586"/>
      <c r="V27" s="587"/>
      <c r="W27" s="588"/>
      <c r="X27" s="589"/>
      <c r="Y27" s="590"/>
      <c r="Z27" s="591"/>
      <c r="AA27" s="592"/>
      <c r="AB27" s="593"/>
      <c r="AC27" s="594"/>
      <c r="AD27" s="595"/>
      <c r="AE27" s="596"/>
      <c r="AF27" s="565"/>
      <c r="AG27" s="565"/>
      <c r="AH27" s="534"/>
      <c r="AI27" s="534"/>
      <c r="AK27" s="534"/>
      <c r="AL27" s="534"/>
      <c r="AS27" s="565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  <c r="BF27" s="566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Q27" s="566"/>
      <c r="BR27" s="566"/>
      <c r="BS27" s="566"/>
    </row>
    <row r="28" spans="1:71" x14ac:dyDescent="0.25">
      <c r="A28" s="534"/>
      <c r="B28" s="597">
        <v>26</v>
      </c>
      <c r="C28" s="602"/>
      <c r="D28" s="598"/>
      <c r="E28" s="570"/>
      <c r="F28" s="571"/>
      <c r="G28" s="572"/>
      <c r="H28" s="573"/>
      <c r="I28" s="574"/>
      <c r="J28" s="575"/>
      <c r="K28" s="576"/>
      <c r="L28" s="577"/>
      <c r="M28" s="578"/>
      <c r="N28" s="579"/>
      <c r="O28" s="580"/>
      <c r="P28" s="581"/>
      <c r="Q28" s="582"/>
      <c r="R28" s="583"/>
      <c r="S28" s="584"/>
      <c r="T28" s="585"/>
      <c r="U28" s="586"/>
      <c r="V28" s="587"/>
      <c r="W28" s="588"/>
      <c r="X28" s="589"/>
      <c r="Y28" s="590"/>
      <c r="Z28" s="591"/>
      <c r="AA28" s="592"/>
      <c r="AB28" s="593"/>
      <c r="AC28" s="594"/>
      <c r="AD28" s="595"/>
      <c r="AE28" s="596"/>
      <c r="AF28" s="565"/>
      <c r="AG28" s="565"/>
      <c r="AH28" s="534"/>
      <c r="AI28" s="534"/>
      <c r="AK28" s="534"/>
      <c r="AL28" s="534"/>
      <c r="AS28" s="565"/>
      <c r="AT28" s="566"/>
      <c r="AU28" s="566"/>
      <c r="AV28" s="566"/>
      <c r="AW28" s="566"/>
      <c r="AX28" s="566"/>
      <c r="AY28" s="566"/>
      <c r="AZ28" s="566"/>
      <c r="BA28" s="566"/>
      <c r="BB28" s="566"/>
      <c r="BC28" s="566"/>
      <c r="BD28" s="566"/>
      <c r="BE28" s="566"/>
      <c r="BF28" s="566"/>
      <c r="BG28" s="566"/>
      <c r="BH28" s="566"/>
      <c r="BI28" s="566"/>
      <c r="BJ28" s="566"/>
      <c r="BK28" s="566"/>
      <c r="BL28" s="566"/>
      <c r="BM28" s="566"/>
      <c r="BN28" s="566"/>
      <c r="BO28" s="566"/>
      <c r="BP28" s="566"/>
      <c r="BQ28" s="566"/>
      <c r="BR28" s="566"/>
      <c r="BS28" s="566"/>
    </row>
    <row r="29" spans="1:71" x14ac:dyDescent="0.25">
      <c r="A29" s="534"/>
      <c r="B29" s="597">
        <v>27</v>
      </c>
      <c r="C29" s="602"/>
      <c r="D29" s="598"/>
      <c r="E29" s="570"/>
      <c r="F29" s="571"/>
      <c r="G29" s="572"/>
      <c r="H29" s="573"/>
      <c r="I29" s="574"/>
      <c r="J29" s="575"/>
      <c r="K29" s="576"/>
      <c r="L29" s="577"/>
      <c r="M29" s="578"/>
      <c r="N29" s="579"/>
      <c r="O29" s="580"/>
      <c r="P29" s="581"/>
      <c r="Q29" s="582"/>
      <c r="R29" s="583"/>
      <c r="S29" s="584"/>
      <c r="T29" s="585"/>
      <c r="U29" s="586"/>
      <c r="V29" s="587"/>
      <c r="W29" s="588"/>
      <c r="X29" s="589"/>
      <c r="Y29" s="590"/>
      <c r="Z29" s="591"/>
      <c r="AA29" s="592"/>
      <c r="AB29" s="593"/>
      <c r="AC29" s="594"/>
      <c r="AD29" s="595"/>
      <c r="AE29" s="596"/>
      <c r="AF29" s="565"/>
      <c r="AG29" s="565"/>
      <c r="AH29" s="534"/>
      <c r="AI29" s="534"/>
      <c r="AK29" s="534"/>
      <c r="AL29" s="534"/>
      <c r="AS29" s="565"/>
      <c r="AT29" s="566"/>
      <c r="AU29" s="566"/>
      <c r="AV29" s="566"/>
      <c r="AW29" s="566"/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6"/>
      <c r="BK29" s="566"/>
      <c r="BL29" s="566"/>
      <c r="BM29" s="566"/>
      <c r="BN29" s="566"/>
      <c r="BO29" s="566"/>
      <c r="BP29" s="566"/>
      <c r="BQ29" s="566"/>
      <c r="BR29" s="566"/>
      <c r="BS29" s="566"/>
    </row>
    <row r="30" spans="1:71" x14ac:dyDescent="0.25">
      <c r="A30" s="534"/>
      <c r="B30" s="597">
        <v>28</v>
      </c>
      <c r="C30" s="602"/>
      <c r="D30" s="598"/>
      <c r="E30" s="570"/>
      <c r="F30" s="571"/>
      <c r="G30" s="572"/>
      <c r="H30" s="573"/>
      <c r="I30" s="574"/>
      <c r="J30" s="575"/>
      <c r="K30" s="576"/>
      <c r="L30" s="577"/>
      <c r="M30" s="578"/>
      <c r="N30" s="579"/>
      <c r="O30" s="580"/>
      <c r="P30" s="581"/>
      <c r="Q30" s="582"/>
      <c r="R30" s="583"/>
      <c r="S30" s="584"/>
      <c r="T30" s="585"/>
      <c r="U30" s="586"/>
      <c r="V30" s="587"/>
      <c r="W30" s="588"/>
      <c r="X30" s="589"/>
      <c r="Y30" s="590"/>
      <c r="Z30" s="591"/>
      <c r="AA30" s="592"/>
      <c r="AB30" s="593"/>
      <c r="AC30" s="594"/>
      <c r="AD30" s="595"/>
      <c r="AE30" s="596"/>
      <c r="AF30" s="565"/>
      <c r="AG30" s="565"/>
      <c r="AH30" s="534"/>
      <c r="AI30" s="534"/>
      <c r="AK30" s="534"/>
      <c r="AL30" s="534"/>
      <c r="AS30" s="565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566"/>
      <c r="BL30" s="566"/>
      <c r="BM30" s="566"/>
      <c r="BN30" s="566"/>
      <c r="BO30" s="566"/>
      <c r="BP30" s="566"/>
      <c r="BQ30" s="566"/>
      <c r="BR30" s="566"/>
      <c r="BS30" s="566"/>
    </row>
    <row r="31" spans="1:71" x14ac:dyDescent="0.25">
      <c r="A31" s="534"/>
      <c r="B31" s="597">
        <v>29</v>
      </c>
      <c r="C31" s="602"/>
      <c r="D31" s="598"/>
      <c r="E31" s="570"/>
      <c r="F31" s="571"/>
      <c r="G31" s="572"/>
      <c r="H31" s="573"/>
      <c r="I31" s="574"/>
      <c r="J31" s="575"/>
      <c r="K31" s="576"/>
      <c r="L31" s="577"/>
      <c r="M31" s="578"/>
      <c r="N31" s="579"/>
      <c r="O31" s="580"/>
      <c r="P31" s="581"/>
      <c r="Q31" s="582"/>
      <c r="R31" s="583"/>
      <c r="S31" s="584"/>
      <c r="T31" s="585"/>
      <c r="U31" s="586"/>
      <c r="V31" s="587"/>
      <c r="W31" s="588"/>
      <c r="X31" s="589"/>
      <c r="Y31" s="590"/>
      <c r="Z31" s="591"/>
      <c r="AA31" s="592"/>
      <c r="AB31" s="593"/>
      <c r="AC31" s="594"/>
      <c r="AD31" s="595"/>
      <c r="AE31" s="596"/>
      <c r="AF31" s="565"/>
      <c r="AG31" s="565"/>
      <c r="AH31" s="534"/>
      <c r="AI31" s="534"/>
      <c r="AK31" s="534"/>
      <c r="AL31" s="534"/>
      <c r="AS31" s="565"/>
      <c r="AT31" s="566"/>
      <c r="AU31" s="566"/>
      <c r="AV31" s="566"/>
      <c r="AW31" s="566"/>
      <c r="AX31" s="566"/>
      <c r="AY31" s="566"/>
      <c r="AZ31" s="566"/>
      <c r="BA31" s="566"/>
      <c r="BB31" s="566"/>
      <c r="BC31" s="566"/>
      <c r="BD31" s="566"/>
      <c r="BE31" s="566"/>
      <c r="BF31" s="566"/>
      <c r="BG31" s="566"/>
      <c r="BH31" s="566"/>
      <c r="BI31" s="566"/>
      <c r="BJ31" s="566"/>
      <c r="BK31" s="566"/>
      <c r="BL31" s="566"/>
      <c r="BM31" s="566"/>
      <c r="BN31" s="566"/>
      <c r="BO31" s="566"/>
      <c r="BP31" s="566"/>
      <c r="BQ31" s="566"/>
      <c r="BR31" s="566"/>
      <c r="BS31" s="566"/>
    </row>
    <row r="32" spans="1:71" x14ac:dyDescent="0.25">
      <c r="A32" s="534"/>
      <c r="B32" s="597">
        <v>30</v>
      </c>
      <c r="C32" s="602"/>
      <c r="D32" s="598"/>
      <c r="E32" s="570"/>
      <c r="F32" s="571"/>
      <c r="G32" s="572"/>
      <c r="H32" s="573"/>
      <c r="I32" s="574"/>
      <c r="J32" s="575"/>
      <c r="K32" s="576"/>
      <c r="L32" s="577"/>
      <c r="M32" s="578"/>
      <c r="N32" s="579"/>
      <c r="O32" s="580"/>
      <c r="P32" s="581"/>
      <c r="Q32" s="582"/>
      <c r="R32" s="583"/>
      <c r="S32" s="584"/>
      <c r="T32" s="585"/>
      <c r="U32" s="586"/>
      <c r="V32" s="587"/>
      <c r="W32" s="588"/>
      <c r="X32" s="589"/>
      <c r="Y32" s="590"/>
      <c r="Z32" s="591"/>
      <c r="AA32" s="592"/>
      <c r="AB32" s="593"/>
      <c r="AC32" s="594"/>
      <c r="AD32" s="595"/>
      <c r="AE32" s="596"/>
      <c r="AF32" s="565"/>
      <c r="AG32" s="565"/>
      <c r="AH32" s="534"/>
      <c r="AI32" s="534"/>
      <c r="AK32" s="534"/>
      <c r="AL32" s="534"/>
      <c r="AS32" s="565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566"/>
      <c r="BF32" s="566"/>
      <c r="BG32" s="566"/>
      <c r="BH32" s="566"/>
      <c r="BI32" s="566"/>
      <c r="BJ32" s="566"/>
      <c r="BK32" s="566"/>
      <c r="BL32" s="566"/>
      <c r="BM32" s="566"/>
      <c r="BN32" s="566"/>
      <c r="BO32" s="566"/>
      <c r="BP32" s="566"/>
      <c r="BQ32" s="566"/>
      <c r="BR32" s="566"/>
      <c r="BS32" s="566"/>
    </row>
    <row r="33" spans="1:71" x14ac:dyDescent="0.25">
      <c r="A33" s="534"/>
      <c r="B33" s="597">
        <v>31</v>
      </c>
      <c r="C33" s="602"/>
      <c r="D33" s="598"/>
      <c r="E33" s="570"/>
      <c r="F33" s="571"/>
      <c r="G33" s="572"/>
      <c r="H33" s="573"/>
      <c r="I33" s="574"/>
      <c r="J33" s="575"/>
      <c r="K33" s="576"/>
      <c r="L33" s="577"/>
      <c r="M33" s="578"/>
      <c r="N33" s="579"/>
      <c r="O33" s="580"/>
      <c r="P33" s="581"/>
      <c r="Q33" s="582"/>
      <c r="R33" s="583"/>
      <c r="S33" s="584"/>
      <c r="T33" s="585"/>
      <c r="U33" s="586"/>
      <c r="V33" s="587"/>
      <c r="W33" s="588"/>
      <c r="X33" s="589"/>
      <c r="Y33" s="590"/>
      <c r="Z33" s="591"/>
      <c r="AA33" s="592"/>
      <c r="AB33" s="593"/>
      <c r="AC33" s="594"/>
      <c r="AD33" s="595"/>
      <c r="AE33" s="596"/>
      <c r="AF33" s="565"/>
      <c r="AG33" s="565"/>
      <c r="AH33" s="534"/>
      <c r="AI33" s="534"/>
      <c r="AK33" s="534"/>
      <c r="AL33" s="534"/>
      <c r="AS33" s="565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6"/>
      <c r="BR33" s="566"/>
      <c r="BS33" s="566"/>
    </row>
    <row r="34" spans="1:71" x14ac:dyDescent="0.25">
      <c r="A34" s="534"/>
      <c r="B34" s="597">
        <v>32</v>
      </c>
      <c r="C34" s="602"/>
      <c r="D34" s="598"/>
      <c r="E34" s="570"/>
      <c r="F34" s="571"/>
      <c r="G34" s="572"/>
      <c r="H34" s="573"/>
      <c r="I34" s="574"/>
      <c r="J34" s="575"/>
      <c r="K34" s="576"/>
      <c r="L34" s="577"/>
      <c r="M34" s="578"/>
      <c r="N34" s="579"/>
      <c r="O34" s="580"/>
      <c r="P34" s="581"/>
      <c r="Q34" s="582"/>
      <c r="R34" s="583"/>
      <c r="S34" s="584"/>
      <c r="T34" s="585"/>
      <c r="U34" s="586"/>
      <c r="V34" s="587"/>
      <c r="W34" s="588"/>
      <c r="X34" s="589"/>
      <c r="Y34" s="590"/>
      <c r="Z34" s="591"/>
      <c r="AA34" s="592"/>
      <c r="AB34" s="593"/>
      <c r="AC34" s="594"/>
      <c r="AD34" s="595"/>
      <c r="AE34" s="596"/>
      <c r="AF34" s="565"/>
      <c r="AG34" s="565"/>
      <c r="AH34" s="534"/>
      <c r="AI34" s="534"/>
      <c r="AK34" s="534"/>
      <c r="AL34" s="534"/>
      <c r="AS34" s="565"/>
      <c r="AT34" s="566"/>
      <c r="AU34" s="566"/>
      <c r="AV34" s="566"/>
      <c r="AW34" s="566"/>
      <c r="AX34" s="566"/>
      <c r="AY34" s="566"/>
      <c r="AZ34" s="566"/>
      <c r="BA34" s="566"/>
      <c r="BB34" s="566"/>
      <c r="BC34" s="566"/>
      <c r="BD34" s="566"/>
      <c r="BE34" s="566"/>
      <c r="BF34" s="566"/>
      <c r="BG34" s="566"/>
      <c r="BH34" s="566"/>
      <c r="BI34" s="566"/>
      <c r="BJ34" s="566"/>
      <c r="BK34" s="566"/>
      <c r="BL34" s="566"/>
      <c r="BM34" s="566"/>
      <c r="BN34" s="566"/>
      <c r="BO34" s="566"/>
      <c r="BP34" s="566"/>
      <c r="BQ34" s="566"/>
      <c r="BR34" s="566"/>
      <c r="BS34" s="566"/>
    </row>
    <row r="35" spans="1:71" x14ac:dyDescent="0.25">
      <c r="A35" s="534"/>
      <c r="B35" s="597">
        <v>33</v>
      </c>
      <c r="C35" s="602"/>
      <c r="D35" s="598"/>
      <c r="E35" s="570"/>
      <c r="F35" s="571"/>
      <c r="G35" s="572"/>
      <c r="H35" s="573"/>
      <c r="I35" s="574"/>
      <c r="J35" s="575"/>
      <c r="K35" s="576"/>
      <c r="L35" s="577"/>
      <c r="M35" s="578"/>
      <c r="N35" s="579"/>
      <c r="O35" s="580"/>
      <c r="P35" s="581"/>
      <c r="Q35" s="582"/>
      <c r="R35" s="583"/>
      <c r="S35" s="584"/>
      <c r="T35" s="585"/>
      <c r="U35" s="586"/>
      <c r="V35" s="587"/>
      <c r="W35" s="588"/>
      <c r="X35" s="589"/>
      <c r="Y35" s="590"/>
      <c r="Z35" s="591"/>
      <c r="AA35" s="592"/>
      <c r="AB35" s="593"/>
      <c r="AC35" s="594"/>
      <c r="AD35" s="595"/>
      <c r="AE35" s="596"/>
      <c r="AF35" s="565"/>
      <c r="AG35" s="565"/>
      <c r="AH35" s="534"/>
      <c r="AI35" s="534"/>
      <c r="AK35" s="534"/>
      <c r="AL35" s="534"/>
      <c r="AS35" s="565"/>
      <c r="AT35" s="566"/>
      <c r="AU35" s="566"/>
      <c r="AV35" s="566"/>
      <c r="AW35" s="566"/>
      <c r="AX35" s="566"/>
      <c r="AY35" s="566"/>
      <c r="AZ35" s="566"/>
      <c r="BA35" s="566"/>
      <c r="BB35" s="566"/>
      <c r="BC35" s="566"/>
      <c r="BD35" s="566"/>
      <c r="BE35" s="566"/>
      <c r="BF35" s="566"/>
      <c r="BG35" s="566"/>
      <c r="BH35" s="566"/>
      <c r="BI35" s="566"/>
      <c r="BJ35" s="566"/>
      <c r="BK35" s="566"/>
      <c r="BL35" s="566"/>
      <c r="BM35" s="566"/>
      <c r="BN35" s="566"/>
      <c r="BO35" s="566"/>
      <c r="BP35" s="566"/>
      <c r="BQ35" s="566"/>
      <c r="BR35" s="566"/>
      <c r="BS35" s="566"/>
    </row>
    <row r="36" spans="1:71" x14ac:dyDescent="0.25">
      <c r="A36" s="534"/>
      <c r="B36" s="597">
        <v>34</v>
      </c>
      <c r="C36" s="602"/>
      <c r="D36" s="598"/>
      <c r="E36" s="570"/>
      <c r="F36" s="571"/>
      <c r="G36" s="572"/>
      <c r="H36" s="573"/>
      <c r="I36" s="574"/>
      <c r="J36" s="575"/>
      <c r="K36" s="576"/>
      <c r="L36" s="577"/>
      <c r="M36" s="578"/>
      <c r="N36" s="579"/>
      <c r="O36" s="580"/>
      <c r="P36" s="581"/>
      <c r="Q36" s="582"/>
      <c r="R36" s="583"/>
      <c r="S36" s="584"/>
      <c r="T36" s="585"/>
      <c r="U36" s="586"/>
      <c r="V36" s="587"/>
      <c r="W36" s="588"/>
      <c r="X36" s="589"/>
      <c r="Y36" s="590"/>
      <c r="Z36" s="591"/>
      <c r="AA36" s="592"/>
      <c r="AB36" s="593"/>
      <c r="AC36" s="594"/>
      <c r="AD36" s="595"/>
      <c r="AE36" s="596"/>
      <c r="AF36" s="565"/>
      <c r="AG36" s="565"/>
      <c r="AH36" s="534"/>
      <c r="AI36" s="534"/>
      <c r="AK36" s="534"/>
      <c r="AL36" s="534"/>
      <c r="AS36" s="565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566"/>
      <c r="BO36" s="566"/>
      <c r="BP36" s="566"/>
      <c r="BQ36" s="566"/>
      <c r="BR36" s="566"/>
      <c r="BS36" s="566"/>
    </row>
    <row r="37" spans="1:71" x14ac:dyDescent="0.25">
      <c r="A37" s="534"/>
      <c r="B37" s="597">
        <v>35</v>
      </c>
      <c r="C37" s="602"/>
      <c r="D37" s="598"/>
      <c r="E37" s="570"/>
      <c r="F37" s="571"/>
      <c r="G37" s="572"/>
      <c r="H37" s="573"/>
      <c r="I37" s="574"/>
      <c r="J37" s="575"/>
      <c r="K37" s="576"/>
      <c r="L37" s="577"/>
      <c r="M37" s="578"/>
      <c r="N37" s="579"/>
      <c r="O37" s="580"/>
      <c r="P37" s="581"/>
      <c r="Q37" s="582"/>
      <c r="R37" s="583"/>
      <c r="S37" s="584"/>
      <c r="T37" s="585"/>
      <c r="U37" s="586"/>
      <c r="V37" s="587"/>
      <c r="W37" s="588"/>
      <c r="X37" s="589"/>
      <c r="Y37" s="590"/>
      <c r="Z37" s="591"/>
      <c r="AA37" s="592"/>
      <c r="AB37" s="593"/>
      <c r="AC37" s="594"/>
      <c r="AD37" s="595"/>
      <c r="AE37" s="596"/>
      <c r="AF37" s="565"/>
      <c r="AG37" s="565"/>
      <c r="AH37" s="534"/>
      <c r="AI37" s="534"/>
      <c r="AK37" s="534"/>
      <c r="AL37" s="534"/>
      <c r="AS37" s="565"/>
      <c r="AT37" s="566"/>
      <c r="AU37" s="566"/>
      <c r="AV37" s="566"/>
      <c r="AW37" s="566"/>
      <c r="AX37" s="566"/>
      <c r="AY37" s="566"/>
      <c r="AZ37" s="566"/>
      <c r="BA37" s="566"/>
      <c r="BB37" s="566"/>
      <c r="BC37" s="566"/>
      <c r="BD37" s="566"/>
      <c r="BE37" s="566"/>
      <c r="BF37" s="566"/>
      <c r="BG37" s="566"/>
      <c r="BH37" s="566"/>
      <c r="BI37" s="566"/>
      <c r="BJ37" s="566"/>
      <c r="BK37" s="566"/>
      <c r="BL37" s="566"/>
      <c r="BM37" s="566"/>
      <c r="BN37" s="566"/>
      <c r="BO37" s="566"/>
      <c r="BP37" s="566"/>
      <c r="BQ37" s="566"/>
      <c r="BR37" s="566"/>
      <c r="BS37" s="566"/>
    </row>
    <row r="38" spans="1:71" x14ac:dyDescent="0.25">
      <c r="A38" s="534"/>
      <c r="B38" s="597">
        <v>36</v>
      </c>
      <c r="C38" s="602"/>
      <c r="D38" s="598"/>
      <c r="E38" s="570"/>
      <c r="F38" s="571"/>
      <c r="G38" s="572"/>
      <c r="H38" s="573"/>
      <c r="I38" s="574"/>
      <c r="J38" s="575"/>
      <c r="K38" s="576"/>
      <c r="L38" s="577"/>
      <c r="M38" s="578"/>
      <c r="N38" s="579"/>
      <c r="O38" s="580"/>
      <c r="P38" s="581"/>
      <c r="Q38" s="582"/>
      <c r="R38" s="583"/>
      <c r="S38" s="584"/>
      <c r="T38" s="585"/>
      <c r="U38" s="586"/>
      <c r="V38" s="587"/>
      <c r="W38" s="588"/>
      <c r="X38" s="589"/>
      <c r="Y38" s="590"/>
      <c r="Z38" s="591"/>
      <c r="AA38" s="592"/>
      <c r="AB38" s="593"/>
      <c r="AC38" s="594"/>
      <c r="AD38" s="595"/>
      <c r="AE38" s="596"/>
      <c r="AF38" s="565"/>
      <c r="AG38" s="565"/>
      <c r="AH38" s="534"/>
      <c r="AI38" s="534"/>
      <c r="AK38" s="534"/>
      <c r="AL38" s="534"/>
      <c r="AS38" s="565"/>
      <c r="AT38" s="566"/>
      <c r="AU38" s="566"/>
      <c r="AV38" s="566"/>
      <c r="AW38" s="566"/>
      <c r="AX38" s="566"/>
      <c r="AY38" s="566"/>
      <c r="AZ38" s="566"/>
      <c r="BA38" s="566"/>
      <c r="BB38" s="566"/>
      <c r="BC38" s="566"/>
      <c r="BD38" s="566"/>
      <c r="BE38" s="566"/>
      <c r="BF38" s="566"/>
      <c r="BG38" s="566"/>
      <c r="BH38" s="566"/>
      <c r="BI38" s="566"/>
      <c r="BJ38" s="566"/>
      <c r="BK38" s="566"/>
      <c r="BL38" s="566"/>
      <c r="BM38" s="566"/>
      <c r="BN38" s="566"/>
      <c r="BO38" s="566"/>
      <c r="BP38" s="566"/>
      <c r="BQ38" s="566"/>
      <c r="BR38" s="566"/>
      <c r="BS38" s="566"/>
    </row>
    <row r="39" spans="1:71" x14ac:dyDescent="0.25">
      <c r="A39" s="534"/>
      <c r="B39" s="597">
        <v>37</v>
      </c>
      <c r="C39" s="602"/>
      <c r="D39" s="598"/>
      <c r="E39" s="570"/>
      <c r="F39" s="571"/>
      <c r="G39" s="572"/>
      <c r="H39" s="573"/>
      <c r="I39" s="574"/>
      <c r="J39" s="575"/>
      <c r="K39" s="576"/>
      <c r="L39" s="577"/>
      <c r="M39" s="578"/>
      <c r="N39" s="579"/>
      <c r="O39" s="580"/>
      <c r="P39" s="581"/>
      <c r="Q39" s="582"/>
      <c r="R39" s="583"/>
      <c r="S39" s="584"/>
      <c r="T39" s="585"/>
      <c r="U39" s="586"/>
      <c r="V39" s="587"/>
      <c r="W39" s="588"/>
      <c r="X39" s="589"/>
      <c r="Y39" s="590"/>
      <c r="Z39" s="591"/>
      <c r="AA39" s="592"/>
      <c r="AB39" s="593"/>
      <c r="AC39" s="594"/>
      <c r="AD39" s="595"/>
      <c r="AE39" s="596"/>
      <c r="AF39" s="565"/>
      <c r="AG39" s="565"/>
      <c r="AH39" s="534"/>
      <c r="AI39" s="534"/>
      <c r="AK39" s="534"/>
      <c r="AL39" s="534"/>
      <c r="AS39" s="565"/>
      <c r="AT39" s="566"/>
      <c r="AU39" s="566"/>
      <c r="AV39" s="566"/>
      <c r="AW39" s="566"/>
      <c r="AX39" s="566"/>
      <c r="AY39" s="566"/>
      <c r="AZ39" s="566"/>
      <c r="BA39" s="566"/>
      <c r="BB39" s="566"/>
      <c r="BC39" s="566"/>
      <c r="BD39" s="566"/>
      <c r="BE39" s="566"/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6"/>
      <c r="BQ39" s="566"/>
      <c r="BR39" s="566"/>
      <c r="BS39" s="566"/>
    </row>
    <row r="40" spans="1:71" x14ac:dyDescent="0.25">
      <c r="A40" s="534"/>
      <c r="B40" s="597">
        <v>38</v>
      </c>
      <c r="C40" s="602"/>
      <c r="D40" s="598"/>
      <c r="E40" s="570"/>
      <c r="F40" s="571"/>
      <c r="G40" s="572"/>
      <c r="H40" s="573"/>
      <c r="I40" s="574"/>
      <c r="J40" s="575"/>
      <c r="K40" s="576"/>
      <c r="L40" s="577"/>
      <c r="M40" s="578"/>
      <c r="N40" s="579"/>
      <c r="O40" s="580"/>
      <c r="P40" s="581"/>
      <c r="Q40" s="582"/>
      <c r="R40" s="583"/>
      <c r="S40" s="584"/>
      <c r="T40" s="585"/>
      <c r="U40" s="586"/>
      <c r="V40" s="587"/>
      <c r="W40" s="588"/>
      <c r="X40" s="589"/>
      <c r="Y40" s="590"/>
      <c r="Z40" s="591"/>
      <c r="AA40" s="592"/>
      <c r="AB40" s="593"/>
      <c r="AC40" s="594"/>
      <c r="AD40" s="595"/>
      <c r="AE40" s="596"/>
      <c r="AF40" s="565"/>
      <c r="AG40" s="565"/>
      <c r="AH40" s="534"/>
      <c r="AI40" s="534"/>
      <c r="AK40" s="534"/>
      <c r="AL40" s="534"/>
      <c r="AS40" s="565"/>
      <c r="AT40" s="566"/>
      <c r="AU40" s="566"/>
      <c r="AV40" s="566"/>
      <c r="AW40" s="566"/>
      <c r="AX40" s="566"/>
      <c r="AY40" s="566"/>
      <c r="AZ40" s="566"/>
      <c r="BA40" s="566"/>
      <c r="BB40" s="566"/>
      <c r="BC40" s="566"/>
      <c r="BD40" s="566"/>
      <c r="BE40" s="566"/>
      <c r="BF40" s="566"/>
      <c r="BG40" s="566"/>
      <c r="BH40" s="566"/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6"/>
    </row>
    <row r="41" spans="1:71" x14ac:dyDescent="0.25">
      <c r="A41" s="534"/>
      <c r="B41" s="614">
        <v>39</v>
      </c>
      <c r="C41" s="602"/>
      <c r="D41" s="598"/>
      <c r="E41" s="570"/>
      <c r="F41" s="571"/>
      <c r="G41" s="572"/>
      <c r="H41" s="573"/>
      <c r="I41" s="574"/>
      <c r="J41" s="575"/>
      <c r="K41" s="576"/>
      <c r="L41" s="577"/>
      <c r="M41" s="578"/>
      <c r="N41" s="579"/>
      <c r="O41" s="580"/>
      <c r="P41" s="581"/>
      <c r="Q41" s="582"/>
      <c r="R41" s="583"/>
      <c r="S41" s="584"/>
      <c r="T41" s="585"/>
      <c r="U41" s="586"/>
      <c r="V41" s="587"/>
      <c r="W41" s="588"/>
      <c r="X41" s="589"/>
      <c r="Y41" s="590"/>
      <c r="Z41" s="591"/>
      <c r="AA41" s="592"/>
      <c r="AB41" s="593"/>
      <c r="AC41" s="594"/>
      <c r="AD41" s="595"/>
      <c r="AE41" s="596"/>
      <c r="AF41" s="565"/>
      <c r="AG41" s="565"/>
      <c r="AH41" s="534"/>
      <c r="AI41" s="534"/>
      <c r="AK41" s="534"/>
      <c r="AL41" s="534"/>
      <c r="AS41" s="565"/>
      <c r="AT41" s="566"/>
      <c r="AU41" s="566"/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  <c r="BO41" s="566"/>
      <c r="BP41" s="566"/>
      <c r="BQ41" s="566"/>
      <c r="BR41" s="566"/>
      <c r="BS41" s="566"/>
    </row>
    <row r="42" spans="1:71" ht="13" thickBot="1" x14ac:dyDescent="0.3">
      <c r="A42" s="534"/>
      <c r="B42" s="615">
        <v>40</v>
      </c>
      <c r="C42" s="616"/>
      <c r="D42" s="617"/>
      <c r="E42" s="618"/>
      <c r="F42" s="619"/>
      <c r="G42" s="620"/>
      <c r="H42" s="621"/>
      <c r="I42" s="622"/>
      <c r="J42" s="623"/>
      <c r="K42" s="624"/>
      <c r="L42" s="625"/>
      <c r="M42" s="626"/>
      <c r="N42" s="627"/>
      <c r="O42" s="628"/>
      <c r="P42" s="629"/>
      <c r="Q42" s="630"/>
      <c r="R42" s="631"/>
      <c r="S42" s="632"/>
      <c r="T42" s="633"/>
      <c r="U42" s="634"/>
      <c r="V42" s="635"/>
      <c r="W42" s="636"/>
      <c r="X42" s="637"/>
      <c r="Y42" s="638"/>
      <c r="Z42" s="639"/>
      <c r="AA42" s="640"/>
      <c r="AB42" s="641"/>
      <c r="AC42" s="642"/>
      <c r="AD42" s="643"/>
      <c r="AE42" s="644"/>
      <c r="AF42" s="565"/>
      <c r="AK42" s="534"/>
      <c r="AL42" s="534"/>
      <c r="AS42" s="565"/>
      <c r="AT42" s="566"/>
      <c r="AU42" s="566"/>
      <c r="AV42" s="566"/>
      <c r="AW42" s="566"/>
      <c r="AX42" s="566"/>
      <c r="AY42" s="566"/>
      <c r="AZ42" s="566"/>
      <c r="BA42" s="566"/>
      <c r="BB42" s="566"/>
      <c r="BC42" s="566"/>
      <c r="BD42" s="566"/>
      <c r="BE42" s="566"/>
      <c r="BF42" s="566"/>
      <c r="BG42" s="566"/>
      <c r="BH42" s="566"/>
      <c r="BI42" s="566"/>
      <c r="BJ42" s="566"/>
      <c r="BK42" s="566"/>
      <c r="BL42" s="566"/>
      <c r="BM42" s="566"/>
      <c r="BN42" s="566"/>
      <c r="BO42" s="566"/>
      <c r="BP42" s="566"/>
      <c r="BQ42" s="566"/>
      <c r="BR42" s="566"/>
      <c r="BS42" s="566"/>
    </row>
    <row r="43" spans="1:71" x14ac:dyDescent="0.25">
      <c r="B43" s="445"/>
    </row>
    <row r="44" spans="1:71" x14ac:dyDescent="0.25">
      <c r="B44" s="447"/>
      <c r="C44" s="447"/>
      <c r="D44" s="447"/>
      <c r="E44" s="447"/>
      <c r="AE44" s="447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6"/>
      <c r="AU44" s="566"/>
      <c r="AV44" s="566"/>
      <c r="AW44" s="566"/>
      <c r="AX44" s="566"/>
      <c r="AY44" s="566"/>
      <c r="AZ44" s="566"/>
      <c r="BA44" s="566"/>
      <c r="BB44" s="566"/>
      <c r="BC44" s="566"/>
      <c r="BD44" s="566"/>
      <c r="BE44" s="566"/>
      <c r="BF44" s="566"/>
      <c r="BG44" s="566"/>
      <c r="BH44" s="566"/>
      <c r="BI44" s="566"/>
      <c r="BJ44" s="566"/>
      <c r="BK44" s="566"/>
      <c r="BL44" s="566"/>
      <c r="BM44" s="566"/>
      <c r="BN44" s="566"/>
      <c r="BO44" s="566"/>
      <c r="BP44" s="566"/>
      <c r="BQ44" s="566"/>
      <c r="BR44" s="566"/>
      <c r="BS44" s="566"/>
    </row>
    <row r="45" spans="1:71" x14ac:dyDescent="0.25">
      <c r="B45" s="445"/>
      <c r="C45" s="447"/>
      <c r="D45" s="447"/>
      <c r="E45" s="447"/>
      <c r="AE45" s="447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6"/>
      <c r="AU45" s="566"/>
      <c r="AV45" s="566"/>
      <c r="AW45" s="566"/>
      <c r="AX45" s="566"/>
      <c r="AY45" s="566"/>
      <c r="AZ45" s="566"/>
      <c r="BA45" s="566"/>
      <c r="BB45" s="566"/>
      <c r="BC45" s="566"/>
      <c r="BD45" s="566"/>
      <c r="BE45" s="566"/>
      <c r="BF45" s="566"/>
      <c r="BG45" s="566"/>
      <c r="BH45" s="566"/>
      <c r="BI45" s="566"/>
      <c r="BJ45" s="566"/>
      <c r="BK45" s="566"/>
      <c r="BL45" s="566"/>
      <c r="BM45" s="566"/>
      <c r="BN45" s="566"/>
      <c r="BO45" s="566"/>
      <c r="BP45" s="566"/>
      <c r="BQ45" s="566"/>
      <c r="BR45" s="566"/>
      <c r="BS45" s="566"/>
    </row>
    <row r="46" spans="1:71" ht="14" x14ac:dyDescent="0.3">
      <c r="B46" s="447"/>
      <c r="C46" s="645"/>
      <c r="N46" s="646"/>
      <c r="W46" s="441"/>
      <c r="AD46" s="441"/>
      <c r="AE46" s="447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6"/>
      <c r="AU46" s="566"/>
      <c r="AV46" s="566"/>
      <c r="AW46" s="566"/>
      <c r="AX46" s="566"/>
      <c r="AY46" s="566"/>
      <c r="AZ46" s="566"/>
      <c r="BA46" s="566"/>
      <c r="BB46" s="566"/>
      <c r="BC46" s="566"/>
      <c r="BD46" s="566"/>
      <c r="BE46" s="566"/>
      <c r="BF46" s="566"/>
      <c r="BG46" s="566"/>
      <c r="BH46" s="566"/>
      <c r="BI46" s="566"/>
      <c r="BJ46" s="566"/>
      <c r="BK46" s="566"/>
      <c r="BL46" s="566"/>
      <c r="BM46" s="566"/>
      <c r="BN46" s="566"/>
      <c r="BO46" s="566"/>
      <c r="BP46" s="566"/>
      <c r="BQ46" s="566"/>
      <c r="BR46" s="566"/>
      <c r="BS46" s="566"/>
    </row>
    <row r="47" spans="1:71" x14ac:dyDescent="0.25">
      <c r="B47" s="445"/>
      <c r="D47" s="447"/>
      <c r="E47" s="447"/>
      <c r="R47" s="613"/>
      <c r="S47" s="613"/>
      <c r="W47" s="441"/>
      <c r="X47" s="447"/>
      <c r="Y47" s="447"/>
      <c r="Z47" s="447"/>
      <c r="AA47" s="447"/>
      <c r="AB47" s="447"/>
      <c r="AD47" s="447"/>
      <c r="AE47" s="447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6"/>
      <c r="AU47" s="566"/>
      <c r="AV47" s="566"/>
      <c r="AW47" s="566"/>
      <c r="AX47" s="566"/>
      <c r="AY47" s="566"/>
      <c r="AZ47" s="566"/>
      <c r="BA47" s="566"/>
      <c r="BB47" s="566"/>
      <c r="BC47" s="566"/>
      <c r="BD47" s="566"/>
      <c r="BE47" s="566"/>
      <c r="BF47" s="566"/>
      <c r="BG47" s="566"/>
      <c r="BH47" s="566"/>
      <c r="BI47" s="566"/>
      <c r="BJ47" s="566"/>
      <c r="BK47" s="566"/>
      <c r="BL47" s="566"/>
      <c r="BM47" s="566"/>
      <c r="BN47" s="566"/>
      <c r="BO47" s="566"/>
      <c r="BP47" s="566"/>
      <c r="BQ47" s="566"/>
      <c r="BR47" s="566"/>
      <c r="BS47" s="566"/>
    </row>
    <row r="48" spans="1:71" x14ac:dyDescent="0.25">
      <c r="B48" s="447"/>
      <c r="C48" s="447"/>
      <c r="D48" s="447"/>
      <c r="E48" s="447"/>
      <c r="K48" s="534"/>
      <c r="W48" s="441"/>
      <c r="X48" s="447"/>
      <c r="Y48" s="447"/>
      <c r="Z48" s="447"/>
      <c r="AA48" s="447"/>
      <c r="AB48" s="447"/>
      <c r="AD48" s="447"/>
      <c r="AE48" s="447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</row>
    <row r="49" spans="1:71" x14ac:dyDescent="0.25">
      <c r="B49" s="445"/>
      <c r="C49" s="447"/>
      <c r="D49" s="447"/>
      <c r="E49" s="447"/>
      <c r="F49" s="447"/>
      <c r="G49" s="447"/>
      <c r="Q49" s="447"/>
      <c r="R49" s="447"/>
      <c r="S49" s="447"/>
      <c r="W49" s="441"/>
      <c r="X49" s="447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</row>
    <row r="50" spans="1:71" ht="13" thickBot="1" x14ac:dyDescent="0.3">
      <c r="B50" s="447"/>
      <c r="C50" s="447"/>
      <c r="D50" s="447"/>
      <c r="E50" s="534"/>
      <c r="F50" s="534"/>
      <c r="G50" s="534"/>
      <c r="Q50" s="534"/>
      <c r="R50" s="447"/>
      <c r="S50" s="447"/>
      <c r="W50" s="441"/>
      <c r="X50" s="447"/>
      <c r="AG50" s="565"/>
      <c r="AH50" s="565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6"/>
      <c r="AU50" s="566"/>
      <c r="AV50" s="566"/>
      <c r="AW50" s="566"/>
      <c r="AX50" s="566"/>
      <c r="AY50" s="566"/>
      <c r="AZ50" s="566"/>
      <c r="BA50" s="566"/>
      <c r="BB50" s="566"/>
      <c r="BC50" s="566"/>
      <c r="BD50" s="566"/>
      <c r="BE50" s="566"/>
      <c r="BF50" s="566"/>
      <c r="BG50" s="566"/>
      <c r="BH50" s="566"/>
      <c r="BI50" s="566"/>
      <c r="BJ50" s="566"/>
      <c r="BK50" s="566"/>
      <c r="BL50" s="566"/>
      <c r="BM50" s="566"/>
      <c r="BN50" s="566"/>
      <c r="BO50" s="566"/>
      <c r="BP50" s="566"/>
      <c r="BQ50" s="566"/>
      <c r="BR50" s="566"/>
      <c r="BS50" s="566"/>
    </row>
    <row r="51" spans="1:71" x14ac:dyDescent="0.25">
      <c r="A51" s="647" t="s">
        <v>226</v>
      </c>
      <c r="B51" s="648"/>
      <c r="C51" s="447"/>
      <c r="D51" s="447"/>
      <c r="E51" s="447"/>
      <c r="F51" s="447"/>
      <c r="G51" s="534"/>
      <c r="Q51" s="447"/>
      <c r="R51" s="447"/>
      <c r="S51" s="447"/>
      <c r="W51" s="441"/>
      <c r="X51" s="447"/>
      <c r="Y51" s="447"/>
      <c r="Z51" s="447"/>
      <c r="AA51" s="447"/>
      <c r="AB51" s="447"/>
      <c r="AD51" s="447"/>
      <c r="AE51" s="447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6"/>
      <c r="BE51" s="566"/>
      <c r="BF51" s="566"/>
      <c r="BG51" s="566"/>
      <c r="BH51" s="566"/>
      <c r="BI51" s="566"/>
      <c r="BJ51" s="566"/>
      <c r="BK51" s="566"/>
      <c r="BL51" s="566"/>
      <c r="BM51" s="566"/>
      <c r="BN51" s="566"/>
      <c r="BO51" s="566"/>
      <c r="BP51" s="566"/>
      <c r="BQ51" s="566"/>
      <c r="BR51" s="566"/>
      <c r="BS51" s="566"/>
    </row>
    <row r="52" spans="1:71" ht="13" thickBot="1" x14ac:dyDescent="0.3">
      <c r="A52" s="649" t="s">
        <v>227</v>
      </c>
      <c r="B52" s="650"/>
      <c r="C52" s="447"/>
      <c r="D52" s="447"/>
      <c r="E52" s="447"/>
      <c r="F52" s="447"/>
      <c r="G52" s="447"/>
      <c r="H52" s="613"/>
      <c r="Q52" s="447"/>
      <c r="R52" s="447"/>
      <c r="S52" s="447"/>
      <c r="W52" s="441"/>
      <c r="X52" s="447"/>
      <c r="Y52" s="447"/>
      <c r="Z52" s="447"/>
      <c r="AA52" s="447"/>
      <c r="AB52" s="447"/>
      <c r="AD52" s="447"/>
      <c r="AE52" s="447"/>
      <c r="AF52" s="565"/>
      <c r="AG52" s="565"/>
      <c r="AH52" s="565"/>
      <c r="AI52" s="565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6"/>
      <c r="AU52" s="566"/>
      <c r="AV52" s="566"/>
      <c r="AW52" s="566"/>
      <c r="AX52" s="566"/>
      <c r="AY52" s="566"/>
      <c r="AZ52" s="566"/>
      <c r="BA52" s="566"/>
      <c r="BB52" s="566"/>
      <c r="BC52" s="566"/>
      <c r="BD52" s="566"/>
      <c r="BE52" s="566"/>
      <c r="BF52" s="566"/>
      <c r="BG52" s="566"/>
      <c r="BH52" s="566"/>
      <c r="BI52" s="566"/>
      <c r="BJ52" s="566"/>
      <c r="BK52" s="566"/>
      <c r="BL52" s="566"/>
      <c r="BM52" s="566"/>
      <c r="BN52" s="566"/>
      <c r="BO52" s="566"/>
      <c r="BP52" s="566"/>
      <c r="BQ52" s="566"/>
      <c r="BR52" s="566"/>
      <c r="BS52" s="566"/>
    </row>
    <row r="53" spans="1:71" ht="13" thickBot="1" x14ac:dyDescent="0.3">
      <c r="A53" s="651">
        <v>1</v>
      </c>
      <c r="B53" s="447"/>
      <c r="C53" s="447"/>
      <c r="D53" s="447"/>
      <c r="E53" s="447"/>
      <c r="F53" s="447"/>
      <c r="G53" s="447"/>
      <c r="Q53" s="447"/>
      <c r="R53" s="447"/>
      <c r="S53" s="447"/>
      <c r="W53" s="441"/>
      <c r="X53" s="447"/>
      <c r="AG53" s="565"/>
      <c r="AH53" s="565"/>
      <c r="AI53" s="565"/>
      <c r="AJ53" s="565"/>
      <c r="AK53" s="565"/>
      <c r="AL53" s="565"/>
      <c r="AM53" s="565"/>
      <c r="AN53" s="565"/>
      <c r="AO53" s="565"/>
      <c r="AP53" s="565"/>
      <c r="AQ53" s="565"/>
      <c r="AR53" s="565"/>
      <c r="AS53" s="565"/>
      <c r="AT53" s="566"/>
      <c r="AU53" s="566"/>
      <c r="AV53" s="566"/>
      <c r="AW53" s="566"/>
      <c r="AX53" s="566"/>
      <c r="AY53" s="566"/>
      <c r="AZ53" s="566"/>
      <c r="BA53" s="566"/>
      <c r="BB53" s="566"/>
      <c r="BC53" s="566"/>
      <c r="BD53" s="566"/>
      <c r="BE53" s="566"/>
      <c r="BF53" s="566"/>
      <c r="BG53" s="566"/>
      <c r="BH53" s="566"/>
      <c r="BI53" s="566"/>
      <c r="BJ53" s="566"/>
      <c r="BK53" s="566"/>
      <c r="BL53" s="566"/>
      <c r="BM53" s="566"/>
      <c r="BN53" s="566"/>
      <c r="BO53" s="566"/>
      <c r="BP53" s="566"/>
      <c r="BQ53" s="566"/>
      <c r="BR53" s="566"/>
      <c r="BS53" s="566"/>
    </row>
    <row r="54" spans="1:71" x14ac:dyDescent="0.25">
      <c r="B54" s="447"/>
      <c r="C54" s="447"/>
      <c r="D54" s="447"/>
      <c r="E54" s="447"/>
      <c r="F54" s="447"/>
      <c r="G54" s="447"/>
      <c r="Q54" s="447"/>
      <c r="R54" s="447"/>
      <c r="S54" s="447"/>
      <c r="X54" s="447"/>
      <c r="Y54" s="445"/>
      <c r="Z54" s="445"/>
      <c r="AA54" s="445"/>
      <c r="AB54" s="445"/>
      <c r="AC54" s="445"/>
      <c r="AD54" s="445"/>
      <c r="AE54" s="445"/>
      <c r="AF54" s="44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6"/>
      <c r="AU54" s="566"/>
      <c r="AV54" s="566"/>
      <c r="AW54" s="566"/>
      <c r="AX54" s="566"/>
      <c r="AY54" s="566"/>
      <c r="AZ54" s="566"/>
      <c r="BA54" s="566"/>
      <c r="BB54" s="566"/>
      <c r="BC54" s="566"/>
      <c r="BD54" s="566"/>
      <c r="BE54" s="566"/>
      <c r="BF54" s="566"/>
      <c r="BG54" s="566"/>
      <c r="BH54" s="566"/>
      <c r="BI54" s="566"/>
      <c r="BJ54" s="566"/>
      <c r="BK54" s="566"/>
      <c r="BL54" s="566"/>
      <c r="BM54" s="566"/>
      <c r="BN54" s="566"/>
      <c r="BO54" s="566"/>
      <c r="BP54" s="566"/>
      <c r="BQ54" s="566"/>
      <c r="BR54" s="566"/>
      <c r="BS54" s="566"/>
    </row>
    <row r="55" spans="1:71" x14ac:dyDescent="0.25">
      <c r="B55" s="447"/>
      <c r="C55" s="447"/>
      <c r="D55" s="447"/>
      <c r="E55" s="447"/>
      <c r="F55" s="447"/>
      <c r="G55" s="447"/>
      <c r="Q55" s="447"/>
      <c r="R55" s="447"/>
      <c r="S55" s="447"/>
      <c r="X55" s="447"/>
      <c r="Y55" s="445"/>
      <c r="Z55" s="445"/>
      <c r="AA55" s="445"/>
      <c r="AB55" s="445"/>
      <c r="AC55" s="445"/>
      <c r="AD55" s="445"/>
      <c r="AE55" s="445"/>
      <c r="AF55" s="445"/>
      <c r="AG55" s="565"/>
      <c r="AH55" s="565"/>
      <c r="AI55" s="565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G55" s="566"/>
      <c r="BH55" s="566"/>
      <c r="BI55" s="566"/>
      <c r="BJ55" s="566"/>
      <c r="BK55" s="566"/>
      <c r="BL55" s="566"/>
      <c r="BM55" s="566"/>
      <c r="BN55" s="566"/>
      <c r="BO55" s="566"/>
      <c r="BP55" s="566"/>
      <c r="BQ55" s="566"/>
      <c r="BR55" s="566"/>
      <c r="BS55" s="566"/>
    </row>
    <row r="56" spans="1:71" x14ac:dyDescent="0.25">
      <c r="B56" s="447"/>
      <c r="C56" s="447"/>
      <c r="D56" s="447"/>
      <c r="E56" s="447"/>
      <c r="X56" s="447"/>
      <c r="Y56" s="447"/>
      <c r="Z56" s="447"/>
      <c r="AA56" s="447"/>
      <c r="AB56" s="447"/>
      <c r="AC56" s="447"/>
      <c r="AD56" s="447"/>
      <c r="AE56" s="447"/>
      <c r="AF56" s="565"/>
      <c r="AG56" s="565"/>
      <c r="AH56" s="565"/>
      <c r="AI56" s="565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6"/>
      <c r="AU56" s="566"/>
      <c r="AV56" s="566"/>
      <c r="AW56" s="566"/>
      <c r="AX56" s="566"/>
      <c r="AY56" s="566"/>
      <c r="AZ56" s="566"/>
      <c r="BA56" s="566"/>
      <c r="BB56" s="566"/>
      <c r="BC56" s="566"/>
      <c r="BD56" s="566"/>
      <c r="BE56" s="566"/>
      <c r="BF56" s="566"/>
      <c r="BG56" s="566"/>
      <c r="BH56" s="566"/>
      <c r="BI56" s="566"/>
      <c r="BJ56" s="566"/>
      <c r="BK56" s="566"/>
      <c r="BL56" s="566"/>
      <c r="BM56" s="566"/>
      <c r="BN56" s="566"/>
      <c r="BO56" s="566"/>
      <c r="BP56" s="566"/>
      <c r="BQ56" s="566"/>
      <c r="BR56" s="566"/>
      <c r="BS56" s="566"/>
    </row>
    <row r="57" spans="1:71" x14ac:dyDescent="0.25">
      <c r="B57" s="447"/>
      <c r="C57" s="447"/>
      <c r="D57" s="447"/>
      <c r="E57" s="447"/>
      <c r="X57" s="447"/>
      <c r="Y57" s="447"/>
      <c r="Z57" s="447"/>
      <c r="AA57" s="447"/>
      <c r="AB57" s="447"/>
      <c r="AC57" s="447"/>
      <c r="AD57" s="447"/>
      <c r="AE57" s="447"/>
      <c r="AF57" s="565"/>
      <c r="AG57" s="565"/>
      <c r="AH57" s="565"/>
      <c r="AI57" s="565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6"/>
      <c r="AU57" s="566"/>
      <c r="AV57" s="566"/>
      <c r="AW57" s="566"/>
      <c r="AX57" s="566"/>
      <c r="AY57" s="566"/>
      <c r="AZ57" s="566"/>
      <c r="BA57" s="566"/>
      <c r="BB57" s="566"/>
      <c r="BC57" s="566"/>
      <c r="BD57" s="566"/>
      <c r="BE57" s="566"/>
      <c r="BF57" s="566"/>
      <c r="BG57" s="566"/>
      <c r="BH57" s="566"/>
      <c r="BI57" s="566"/>
      <c r="BJ57" s="566"/>
      <c r="BK57" s="566"/>
      <c r="BL57" s="566"/>
      <c r="BM57" s="566"/>
      <c r="BN57" s="566"/>
      <c r="BO57" s="566"/>
      <c r="BP57" s="566"/>
      <c r="BQ57" s="566"/>
      <c r="BR57" s="566"/>
      <c r="BS57" s="566"/>
    </row>
    <row r="58" spans="1:71" x14ac:dyDescent="0.25">
      <c r="B58" s="447"/>
      <c r="C58" s="447"/>
      <c r="D58" s="447"/>
      <c r="E58" s="447"/>
      <c r="X58" s="447"/>
      <c r="Y58" s="447"/>
      <c r="Z58" s="447"/>
      <c r="AA58" s="447"/>
      <c r="AB58" s="447"/>
      <c r="AC58" s="447"/>
      <c r="AD58" s="447"/>
      <c r="AE58" s="447"/>
      <c r="AF58" s="565"/>
      <c r="AG58" s="565"/>
      <c r="AH58" s="565"/>
      <c r="AI58" s="565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6"/>
      <c r="AU58" s="566"/>
      <c r="AV58" s="566"/>
      <c r="AW58" s="566"/>
      <c r="AX58" s="566"/>
      <c r="AY58" s="566"/>
      <c r="AZ58" s="566"/>
      <c r="BA58" s="566"/>
      <c r="BB58" s="566"/>
      <c r="BC58" s="566"/>
      <c r="BD58" s="566"/>
      <c r="BE58" s="566"/>
      <c r="BF58" s="566"/>
      <c r="BG58" s="566"/>
      <c r="BH58" s="566"/>
      <c r="BI58" s="566"/>
      <c r="BJ58" s="566"/>
      <c r="BK58" s="566"/>
      <c r="BL58" s="566"/>
      <c r="BM58" s="566"/>
      <c r="BN58" s="566"/>
      <c r="BO58" s="566"/>
      <c r="BP58" s="566"/>
      <c r="BQ58" s="566"/>
      <c r="BR58" s="566"/>
      <c r="BS58" s="566"/>
    </row>
    <row r="59" spans="1:71" x14ac:dyDescent="0.25">
      <c r="A59" s="447"/>
      <c r="B59" s="447"/>
      <c r="C59" s="447"/>
      <c r="D59" s="447"/>
      <c r="E59" s="447"/>
      <c r="X59" s="447"/>
      <c r="Y59" s="447"/>
      <c r="Z59" s="447"/>
      <c r="AA59" s="447"/>
      <c r="AB59" s="447"/>
      <c r="AC59" s="447"/>
      <c r="AD59" s="447"/>
      <c r="AE59" s="447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6"/>
      <c r="AU59" s="566"/>
      <c r="AV59" s="566"/>
      <c r="AW59" s="566"/>
      <c r="AX59" s="566"/>
      <c r="AY59" s="566"/>
      <c r="AZ59" s="566"/>
      <c r="BA59" s="566"/>
      <c r="BB59" s="566"/>
      <c r="BC59" s="566"/>
      <c r="BD59" s="566"/>
      <c r="BE59" s="566"/>
      <c r="BF59" s="566"/>
      <c r="BG59" s="566"/>
      <c r="BH59" s="566"/>
      <c r="BI59" s="566"/>
      <c r="BJ59" s="566"/>
      <c r="BK59" s="566"/>
      <c r="BL59" s="566"/>
      <c r="BM59" s="566"/>
      <c r="BN59" s="566"/>
      <c r="BO59" s="566"/>
      <c r="BP59" s="566"/>
      <c r="BQ59" s="566"/>
      <c r="BR59" s="566"/>
      <c r="BS59" s="566"/>
    </row>
    <row r="60" spans="1:71" x14ac:dyDescent="0.25">
      <c r="B60" s="447"/>
      <c r="C60" s="447"/>
      <c r="D60" s="447"/>
      <c r="E60" s="447"/>
      <c r="X60" s="447"/>
      <c r="Y60" s="447"/>
      <c r="Z60" s="447"/>
      <c r="AA60" s="447"/>
      <c r="AB60" s="447"/>
      <c r="AC60" s="447"/>
      <c r="AD60" s="447"/>
      <c r="AE60" s="447"/>
      <c r="AF60" s="565"/>
      <c r="AG60" s="565"/>
      <c r="AH60" s="565"/>
      <c r="AI60" s="565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6"/>
      <c r="AU60" s="566"/>
      <c r="AV60" s="566"/>
      <c r="AW60" s="566"/>
      <c r="AX60" s="566"/>
      <c r="AY60" s="566"/>
      <c r="AZ60" s="566"/>
      <c r="BA60" s="566"/>
      <c r="BB60" s="566"/>
      <c r="BC60" s="566"/>
      <c r="BD60" s="566"/>
      <c r="BE60" s="566"/>
      <c r="BF60" s="566"/>
      <c r="BG60" s="566"/>
      <c r="BH60" s="566"/>
      <c r="BI60" s="566"/>
      <c r="BJ60" s="566"/>
      <c r="BK60" s="566"/>
      <c r="BL60" s="566"/>
      <c r="BM60" s="566"/>
      <c r="BN60" s="566"/>
      <c r="BO60" s="566"/>
      <c r="BP60" s="566"/>
      <c r="BQ60" s="566"/>
      <c r="BR60" s="566"/>
      <c r="BS60" s="566"/>
    </row>
    <row r="61" spans="1:71" x14ac:dyDescent="0.25">
      <c r="B61" s="447"/>
      <c r="C61" s="447"/>
      <c r="D61" s="447"/>
      <c r="E61" s="447"/>
      <c r="X61" s="447"/>
      <c r="Y61" s="447"/>
      <c r="Z61" s="447"/>
      <c r="AA61" s="447"/>
      <c r="AB61" s="447"/>
      <c r="AC61" s="447"/>
      <c r="AD61" s="447"/>
      <c r="AE61" s="447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6"/>
      <c r="BM61" s="566"/>
      <c r="BN61" s="566"/>
      <c r="BO61" s="566"/>
      <c r="BP61" s="566"/>
      <c r="BQ61" s="566"/>
      <c r="BR61" s="566"/>
      <c r="BS61" s="566"/>
    </row>
    <row r="62" spans="1:71" x14ac:dyDescent="0.25">
      <c r="B62" s="447"/>
      <c r="C62" s="447"/>
      <c r="D62" s="447"/>
      <c r="E62" s="447"/>
      <c r="X62" s="447"/>
      <c r="Y62" s="447"/>
      <c r="Z62" s="447"/>
      <c r="AA62" s="447"/>
      <c r="AB62" s="447"/>
      <c r="AC62" s="447"/>
      <c r="AD62" s="447"/>
      <c r="AE62" s="447"/>
      <c r="AF62" s="565"/>
      <c r="AG62" s="565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66"/>
      <c r="AW62" s="566"/>
      <c r="AX62" s="566"/>
      <c r="AY62" s="566"/>
      <c r="AZ62" s="566"/>
      <c r="BA62" s="566"/>
      <c r="BB62" s="566"/>
      <c r="BC62" s="566"/>
      <c r="BD62" s="566"/>
      <c r="BE62" s="566"/>
      <c r="BF62" s="566"/>
      <c r="BG62" s="566"/>
      <c r="BH62" s="566"/>
      <c r="BI62" s="566"/>
      <c r="BJ62" s="566"/>
      <c r="BK62" s="566"/>
      <c r="BL62" s="566"/>
      <c r="BM62" s="566"/>
      <c r="BN62" s="566"/>
      <c r="BO62" s="566"/>
      <c r="BP62" s="566"/>
      <c r="BQ62" s="566"/>
      <c r="BR62" s="566"/>
      <c r="BS62" s="566"/>
    </row>
    <row r="63" spans="1:71" x14ac:dyDescent="0.25">
      <c r="B63" s="447"/>
      <c r="C63" s="447"/>
      <c r="D63" s="447"/>
      <c r="E63" s="447"/>
      <c r="X63" s="447"/>
      <c r="Y63" s="447"/>
      <c r="Z63" s="447"/>
      <c r="AA63" s="447"/>
      <c r="AB63" s="447"/>
      <c r="AC63" s="447"/>
      <c r="AD63" s="447"/>
      <c r="AE63" s="447"/>
      <c r="AF63" s="565"/>
      <c r="AG63" s="565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66"/>
      <c r="AW63" s="566"/>
      <c r="AX63" s="566"/>
      <c r="AY63" s="566"/>
      <c r="AZ63" s="566"/>
      <c r="BA63" s="566"/>
      <c r="BB63" s="566"/>
      <c r="BC63" s="566"/>
      <c r="BD63" s="566"/>
      <c r="BE63" s="566"/>
      <c r="BF63" s="566"/>
      <c r="BG63" s="566"/>
      <c r="BH63" s="566"/>
      <c r="BI63" s="566"/>
      <c r="BJ63" s="566"/>
      <c r="BK63" s="566"/>
      <c r="BL63" s="566"/>
      <c r="BM63" s="566"/>
      <c r="BN63" s="566"/>
      <c r="BO63" s="566"/>
      <c r="BP63" s="566"/>
      <c r="BQ63" s="566"/>
      <c r="BR63" s="566"/>
      <c r="BS63" s="566"/>
    </row>
    <row r="64" spans="1:71" x14ac:dyDescent="0.25">
      <c r="B64" s="447"/>
      <c r="C64" s="447"/>
      <c r="D64" s="447"/>
      <c r="E64" s="447"/>
      <c r="X64" s="447"/>
      <c r="Y64" s="447"/>
      <c r="Z64" s="447"/>
      <c r="AA64" s="447"/>
      <c r="AB64" s="447"/>
      <c r="AC64" s="447"/>
      <c r="AD64" s="447"/>
      <c r="AE64" s="447"/>
      <c r="AF64" s="565"/>
      <c r="AG64" s="565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566"/>
      <c r="BG64" s="566"/>
      <c r="BH64" s="566"/>
      <c r="BI64" s="566"/>
      <c r="BJ64" s="566"/>
      <c r="BK64" s="566"/>
      <c r="BL64" s="566"/>
      <c r="BM64" s="566"/>
      <c r="BN64" s="566"/>
      <c r="BO64" s="566"/>
      <c r="BP64" s="566"/>
      <c r="BQ64" s="566"/>
      <c r="BR64" s="566"/>
      <c r="BS64" s="566"/>
    </row>
    <row r="65" spans="2:71" x14ac:dyDescent="0.25">
      <c r="B65" s="447"/>
      <c r="C65" s="447"/>
      <c r="D65" s="447"/>
      <c r="E65" s="447"/>
      <c r="X65" s="447"/>
      <c r="Y65" s="447"/>
      <c r="Z65" s="447"/>
      <c r="AA65" s="447"/>
      <c r="AB65" s="447"/>
      <c r="AC65" s="447"/>
      <c r="AD65" s="447"/>
      <c r="AE65" s="447"/>
      <c r="AF65" s="565"/>
      <c r="AG65" s="565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66"/>
      <c r="AW65" s="566"/>
      <c r="AX65" s="566"/>
      <c r="AY65" s="566"/>
      <c r="AZ65" s="566"/>
      <c r="BA65" s="566"/>
      <c r="BB65" s="566"/>
      <c r="BC65" s="566"/>
      <c r="BD65" s="566"/>
      <c r="BE65" s="566"/>
      <c r="BF65" s="566"/>
      <c r="BG65" s="566"/>
      <c r="BH65" s="566"/>
      <c r="BI65" s="566"/>
      <c r="BJ65" s="566"/>
      <c r="BK65" s="566"/>
      <c r="BL65" s="566"/>
      <c r="BM65" s="566"/>
      <c r="BN65" s="566"/>
      <c r="BO65" s="566"/>
      <c r="BP65" s="566"/>
      <c r="BQ65" s="566"/>
      <c r="BR65" s="566"/>
      <c r="BS65" s="566"/>
    </row>
    <row r="66" spans="2:71" x14ac:dyDescent="0.25">
      <c r="B66" s="447"/>
      <c r="C66" s="447"/>
      <c r="D66" s="447"/>
      <c r="E66" s="447"/>
      <c r="X66" s="447"/>
      <c r="Y66" s="447"/>
      <c r="Z66" s="447"/>
      <c r="AA66" s="447"/>
      <c r="AB66" s="447"/>
      <c r="AC66" s="447"/>
      <c r="AD66" s="447"/>
      <c r="AE66" s="447"/>
      <c r="AF66" s="565"/>
      <c r="AG66" s="565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6"/>
      <c r="BC66" s="566"/>
      <c r="BD66" s="566"/>
      <c r="BE66" s="566"/>
      <c r="BF66" s="566"/>
      <c r="BG66" s="566"/>
      <c r="BH66" s="566"/>
      <c r="BI66" s="566"/>
      <c r="BJ66" s="566"/>
      <c r="BK66" s="566"/>
      <c r="BL66" s="566"/>
      <c r="BM66" s="566"/>
      <c r="BN66" s="566"/>
      <c r="BO66" s="566"/>
      <c r="BP66" s="566"/>
      <c r="BQ66" s="566"/>
      <c r="BR66" s="566"/>
      <c r="BS66" s="566"/>
    </row>
    <row r="67" spans="2:71" x14ac:dyDescent="0.25">
      <c r="B67" s="447"/>
      <c r="C67" s="447"/>
      <c r="D67" s="447"/>
      <c r="E67" s="447"/>
      <c r="AE67" s="441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  <c r="AP67" s="566"/>
      <c r="AQ67" s="566"/>
      <c r="AR67" s="566"/>
      <c r="AS67" s="566"/>
      <c r="AT67" s="566"/>
      <c r="AU67" s="566"/>
      <c r="AV67" s="566"/>
      <c r="AW67" s="566"/>
      <c r="AX67" s="566"/>
      <c r="AY67" s="566"/>
      <c r="AZ67" s="566"/>
      <c r="BA67" s="566"/>
      <c r="BB67" s="566"/>
      <c r="BC67" s="566"/>
      <c r="BD67" s="566"/>
      <c r="BE67" s="566"/>
      <c r="BF67" s="566"/>
      <c r="BG67" s="566"/>
      <c r="BH67" s="566"/>
      <c r="BI67" s="566"/>
      <c r="BJ67" s="566"/>
      <c r="BK67" s="566"/>
      <c r="BL67" s="566"/>
      <c r="BM67" s="566"/>
      <c r="BN67" s="566"/>
      <c r="BO67" s="566"/>
      <c r="BP67" s="566"/>
      <c r="BQ67" s="566"/>
      <c r="BR67" s="566"/>
      <c r="BS67" s="566"/>
    </row>
    <row r="68" spans="2:71" x14ac:dyDescent="0.25">
      <c r="B68" s="447"/>
      <c r="C68" s="447"/>
      <c r="D68" s="447"/>
      <c r="E68" s="447"/>
      <c r="AE68" s="441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566"/>
      <c r="AX68" s="566"/>
      <c r="AY68" s="566"/>
      <c r="AZ68" s="566"/>
      <c r="BA68" s="566"/>
      <c r="BB68" s="566"/>
      <c r="BC68" s="566"/>
      <c r="BD68" s="566"/>
      <c r="BE68" s="566"/>
      <c r="BF68" s="566"/>
      <c r="BG68" s="566"/>
      <c r="BH68" s="566"/>
      <c r="BI68" s="566"/>
      <c r="BJ68" s="566"/>
      <c r="BK68" s="566"/>
      <c r="BL68" s="566"/>
      <c r="BM68" s="566"/>
      <c r="BN68" s="566"/>
      <c r="BO68" s="566"/>
      <c r="BP68" s="566"/>
      <c r="BQ68" s="566"/>
      <c r="BR68" s="566"/>
      <c r="BS68" s="566"/>
    </row>
    <row r="69" spans="2:71" x14ac:dyDescent="0.25">
      <c r="B69" s="447"/>
      <c r="C69" s="447"/>
      <c r="D69" s="447"/>
      <c r="E69" s="447"/>
      <c r="AE69" s="441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6"/>
      <c r="AV69" s="566"/>
      <c r="AW69" s="566"/>
      <c r="AX69" s="566"/>
      <c r="AY69" s="566"/>
      <c r="AZ69" s="566"/>
      <c r="BA69" s="566"/>
      <c r="BB69" s="566"/>
      <c r="BC69" s="566"/>
      <c r="BD69" s="566"/>
      <c r="BE69" s="566"/>
      <c r="BF69" s="566"/>
      <c r="BG69" s="566"/>
      <c r="BH69" s="566"/>
      <c r="BI69" s="566"/>
      <c r="BJ69" s="566"/>
      <c r="BK69" s="566"/>
      <c r="BL69" s="566"/>
      <c r="BM69" s="566"/>
      <c r="BN69" s="566"/>
      <c r="BO69" s="566"/>
      <c r="BP69" s="566"/>
      <c r="BQ69" s="566"/>
      <c r="BR69" s="566"/>
      <c r="BS69" s="566"/>
    </row>
    <row r="70" spans="2:71" x14ac:dyDescent="0.25">
      <c r="B70" s="447"/>
      <c r="C70" s="447"/>
      <c r="D70" s="447"/>
      <c r="E70" s="447"/>
      <c r="AE70" s="441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  <c r="AP70" s="566"/>
      <c r="AQ70" s="566"/>
      <c r="AR70" s="566"/>
      <c r="AS70" s="566"/>
      <c r="AT70" s="566"/>
      <c r="AU70" s="566"/>
      <c r="AV70" s="566"/>
      <c r="AW70" s="566"/>
      <c r="AX70" s="566"/>
      <c r="AY70" s="566"/>
      <c r="AZ70" s="566"/>
      <c r="BA70" s="566"/>
      <c r="BB70" s="566"/>
      <c r="BC70" s="566"/>
      <c r="BD70" s="566"/>
      <c r="BE70" s="566"/>
      <c r="BF70" s="566"/>
      <c r="BG70" s="566"/>
      <c r="BH70" s="566"/>
      <c r="BI70" s="566"/>
      <c r="BJ70" s="566"/>
      <c r="BK70" s="566"/>
      <c r="BL70" s="566"/>
      <c r="BM70" s="566"/>
      <c r="BN70" s="566"/>
      <c r="BO70" s="566"/>
      <c r="BP70" s="566"/>
      <c r="BQ70" s="566"/>
      <c r="BR70" s="566"/>
      <c r="BS70" s="566"/>
    </row>
    <row r="71" spans="2:71" x14ac:dyDescent="0.25">
      <c r="B71" s="447"/>
      <c r="C71" s="447"/>
      <c r="D71" s="447"/>
      <c r="E71" s="447"/>
      <c r="AE71" s="441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  <c r="AP71" s="566"/>
      <c r="AQ71" s="566"/>
      <c r="AR71" s="566"/>
      <c r="AS71" s="566"/>
      <c r="AT71" s="566"/>
      <c r="AU71" s="566"/>
      <c r="AV71" s="566"/>
      <c r="AW71" s="566"/>
      <c r="AX71" s="566"/>
      <c r="AY71" s="566"/>
      <c r="AZ71" s="566"/>
      <c r="BA71" s="566"/>
      <c r="BB71" s="566"/>
      <c r="BC71" s="566"/>
      <c r="BD71" s="566"/>
      <c r="BE71" s="566"/>
      <c r="BF71" s="566"/>
      <c r="BG71" s="566"/>
      <c r="BH71" s="566"/>
      <c r="BI71" s="566"/>
      <c r="BJ71" s="566"/>
      <c r="BK71" s="566"/>
      <c r="BL71" s="566"/>
      <c r="BM71" s="566"/>
      <c r="BN71" s="566"/>
      <c r="BO71" s="566"/>
      <c r="BP71" s="566"/>
      <c r="BQ71" s="566"/>
      <c r="BR71" s="566"/>
      <c r="BS71" s="566"/>
    </row>
    <row r="72" spans="2:71" x14ac:dyDescent="0.25">
      <c r="B72" s="447"/>
      <c r="C72" s="447"/>
      <c r="D72" s="447"/>
      <c r="E72" s="447"/>
      <c r="AE72" s="441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6"/>
      <c r="AV72" s="566"/>
      <c r="AW72" s="566"/>
      <c r="AX72" s="566"/>
      <c r="AY72" s="566"/>
      <c r="AZ72" s="566"/>
      <c r="BA72" s="566"/>
      <c r="BB72" s="566"/>
      <c r="BC72" s="566"/>
      <c r="BD72" s="566"/>
      <c r="BE72" s="566"/>
      <c r="BF72" s="566"/>
      <c r="BG72" s="566"/>
      <c r="BH72" s="566"/>
      <c r="BI72" s="566"/>
      <c r="BJ72" s="566"/>
      <c r="BK72" s="566"/>
      <c r="BL72" s="566"/>
      <c r="BM72" s="566"/>
      <c r="BN72" s="566"/>
      <c r="BO72" s="566"/>
      <c r="BP72" s="566"/>
      <c r="BQ72" s="566"/>
      <c r="BR72" s="566"/>
      <c r="BS72" s="566"/>
    </row>
    <row r="73" spans="2:71" x14ac:dyDescent="0.25">
      <c r="AE73" s="441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  <c r="AP73" s="566"/>
      <c r="AQ73" s="566"/>
      <c r="AR73" s="566"/>
      <c r="AS73" s="566"/>
      <c r="AT73" s="566"/>
      <c r="AU73" s="566"/>
      <c r="AV73" s="566"/>
      <c r="AW73" s="566"/>
      <c r="AX73" s="566"/>
      <c r="AY73" s="566"/>
      <c r="AZ73" s="566"/>
      <c r="BA73" s="566"/>
      <c r="BB73" s="566"/>
      <c r="BC73" s="566"/>
      <c r="BD73" s="566"/>
      <c r="BE73" s="566"/>
      <c r="BF73" s="566"/>
      <c r="BG73" s="566"/>
      <c r="BH73" s="566"/>
      <c r="BI73" s="566"/>
      <c r="BJ73" s="566"/>
      <c r="BK73" s="566"/>
      <c r="BL73" s="566"/>
      <c r="BM73" s="566"/>
      <c r="BN73" s="566"/>
      <c r="BO73" s="566"/>
      <c r="BP73" s="566"/>
      <c r="BQ73" s="566"/>
      <c r="BR73" s="566"/>
      <c r="BS73" s="566"/>
    </row>
    <row r="74" spans="2:71" x14ac:dyDescent="0.25">
      <c r="AE74" s="441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6"/>
      <c r="AY74" s="566"/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</row>
    <row r="75" spans="2:71" ht="13" x14ac:dyDescent="0.3">
      <c r="B75" s="447"/>
      <c r="C75" s="652"/>
      <c r="D75" s="447"/>
      <c r="E75" s="447"/>
      <c r="F75" s="447"/>
      <c r="G75" s="447"/>
      <c r="Q75" s="447"/>
      <c r="R75" s="447"/>
      <c r="S75" s="447"/>
      <c r="X75" s="447"/>
      <c r="Y75" s="447"/>
      <c r="Z75" s="447"/>
      <c r="AE75" s="441"/>
      <c r="AF75" s="566"/>
      <c r="AG75" s="565"/>
      <c r="AH75" s="565"/>
      <c r="AI75" s="566"/>
      <c r="AJ75" s="566"/>
      <c r="AK75" s="566"/>
      <c r="AL75" s="566"/>
      <c r="AM75" s="566"/>
      <c r="AN75" s="566"/>
      <c r="AO75" s="566"/>
      <c r="AP75" s="566"/>
      <c r="AQ75" s="566"/>
      <c r="AR75" s="566"/>
      <c r="AS75" s="566"/>
      <c r="AT75" s="566"/>
      <c r="AU75" s="566"/>
      <c r="AV75" s="566"/>
      <c r="AW75" s="566"/>
      <c r="AX75" s="566"/>
      <c r="AY75" s="566"/>
      <c r="AZ75" s="566"/>
      <c r="BA75" s="566"/>
      <c r="BB75" s="566"/>
      <c r="BC75" s="566"/>
      <c r="BD75" s="566"/>
      <c r="BE75" s="566"/>
      <c r="BF75" s="566"/>
      <c r="BG75" s="566"/>
      <c r="BH75" s="566"/>
      <c r="BI75" s="566"/>
      <c r="BJ75" s="566"/>
      <c r="BK75" s="566"/>
      <c r="BL75" s="566"/>
      <c r="BM75" s="566"/>
      <c r="BN75" s="566"/>
      <c r="BO75" s="566"/>
      <c r="BP75" s="566"/>
      <c r="BQ75" s="566"/>
      <c r="BR75" s="566"/>
      <c r="BS75" s="566"/>
    </row>
    <row r="76" spans="2:71" x14ac:dyDescent="0.25">
      <c r="B76" s="447"/>
      <c r="C76" s="447"/>
      <c r="D76" s="447"/>
      <c r="E76" s="447"/>
      <c r="F76" s="447"/>
      <c r="G76" s="447"/>
      <c r="Q76" s="447"/>
      <c r="R76" s="447"/>
      <c r="S76" s="447"/>
      <c r="X76" s="447"/>
      <c r="Y76" s="447"/>
      <c r="Z76" s="447"/>
      <c r="AE76" s="441"/>
      <c r="AF76" s="566"/>
      <c r="AG76" s="565"/>
      <c r="AH76" s="565"/>
      <c r="AI76" s="566"/>
      <c r="AJ76" s="566"/>
      <c r="AK76" s="566"/>
      <c r="AL76" s="566"/>
      <c r="AM76" s="566"/>
      <c r="AN76" s="566"/>
      <c r="AO76" s="566"/>
      <c r="AP76" s="566"/>
      <c r="AQ76" s="566"/>
      <c r="AR76" s="566"/>
      <c r="AS76" s="566"/>
      <c r="AT76" s="566"/>
      <c r="AU76" s="566"/>
      <c r="AV76" s="566"/>
      <c r="AW76" s="566"/>
      <c r="AX76" s="566"/>
      <c r="AY76" s="566"/>
      <c r="AZ76" s="566"/>
      <c r="BA76" s="566"/>
      <c r="BB76" s="566"/>
      <c r="BC76" s="566"/>
      <c r="BD76" s="566"/>
      <c r="BE76" s="566"/>
      <c r="BF76" s="566"/>
      <c r="BG76" s="566"/>
      <c r="BH76" s="566"/>
      <c r="BI76" s="566"/>
      <c r="BJ76" s="566"/>
      <c r="BK76" s="566"/>
      <c r="BL76" s="566"/>
      <c r="BM76" s="566"/>
      <c r="BN76" s="566"/>
      <c r="BO76" s="566"/>
      <c r="BP76" s="566"/>
      <c r="BQ76" s="566"/>
      <c r="BR76" s="566"/>
      <c r="BS76" s="566"/>
    </row>
    <row r="77" spans="2:71" x14ac:dyDescent="0.25">
      <c r="B77" s="447"/>
      <c r="C77" s="447"/>
      <c r="D77" s="447"/>
      <c r="E77" s="447"/>
      <c r="F77" s="447"/>
      <c r="G77" s="447"/>
      <c r="Q77" s="447"/>
      <c r="R77" s="447"/>
      <c r="S77" s="447"/>
      <c r="X77" s="447"/>
      <c r="Y77" s="447"/>
      <c r="Z77" s="447"/>
      <c r="AE77" s="441"/>
      <c r="AF77" s="566"/>
      <c r="AG77" s="565"/>
      <c r="AH77" s="565"/>
      <c r="AI77" s="566"/>
      <c r="AJ77" s="566"/>
      <c r="AK77" s="566"/>
      <c r="AL77" s="566"/>
      <c r="AM77" s="566"/>
      <c r="AN77" s="566"/>
      <c r="AO77" s="566"/>
      <c r="AP77" s="566"/>
      <c r="AQ77" s="566"/>
      <c r="AR77" s="566"/>
      <c r="AS77" s="566"/>
      <c r="AT77" s="566"/>
      <c r="AU77" s="566"/>
      <c r="AV77" s="566"/>
      <c r="AW77" s="566"/>
      <c r="AX77" s="566"/>
      <c r="AY77" s="566"/>
      <c r="AZ77" s="566"/>
      <c r="BA77" s="566"/>
      <c r="BB77" s="566"/>
      <c r="BC77" s="566"/>
      <c r="BD77" s="566"/>
      <c r="BE77" s="566"/>
      <c r="BF77" s="566"/>
      <c r="BG77" s="566"/>
      <c r="BH77" s="566"/>
      <c r="BI77" s="566"/>
      <c r="BJ77" s="566"/>
      <c r="BK77" s="566"/>
      <c r="BL77" s="566"/>
      <c r="BM77" s="566"/>
      <c r="BN77" s="566"/>
      <c r="BO77" s="566"/>
      <c r="BP77" s="566"/>
      <c r="BQ77" s="566"/>
      <c r="BR77" s="566"/>
      <c r="BS77" s="566"/>
    </row>
    <row r="78" spans="2:71" x14ac:dyDescent="0.25">
      <c r="B78" s="447"/>
      <c r="C78" s="447"/>
      <c r="D78" s="447"/>
      <c r="E78" s="447"/>
      <c r="F78" s="447"/>
      <c r="G78" s="447"/>
      <c r="Q78" s="447"/>
      <c r="R78" s="447"/>
      <c r="S78" s="447"/>
      <c r="X78" s="447"/>
      <c r="Y78" s="447"/>
      <c r="Z78" s="447"/>
      <c r="AE78" s="441"/>
      <c r="AF78" s="566"/>
      <c r="AG78" s="565"/>
      <c r="AH78" s="565"/>
      <c r="AI78" s="566"/>
      <c r="AJ78" s="566"/>
      <c r="AK78" s="566"/>
      <c r="AL78" s="566"/>
      <c r="AM78" s="566"/>
      <c r="AN78" s="566"/>
      <c r="AO78" s="566"/>
      <c r="AP78" s="566"/>
      <c r="AQ78" s="566"/>
      <c r="AR78" s="566"/>
      <c r="AS78" s="566"/>
      <c r="AT78" s="566"/>
      <c r="AU78" s="566"/>
      <c r="AV78" s="566"/>
      <c r="AW78" s="566"/>
      <c r="AX78" s="566"/>
      <c r="AY78" s="566"/>
      <c r="AZ78" s="566"/>
      <c r="BA78" s="566"/>
      <c r="BB78" s="566"/>
      <c r="BC78" s="566"/>
      <c r="BD78" s="566"/>
      <c r="BE78" s="566"/>
      <c r="BF78" s="566"/>
      <c r="BG78" s="566"/>
      <c r="BH78" s="566"/>
      <c r="BI78" s="566"/>
      <c r="BJ78" s="566"/>
      <c r="BK78" s="566"/>
      <c r="BL78" s="566"/>
      <c r="BM78" s="566"/>
      <c r="BN78" s="566"/>
      <c r="BO78" s="566"/>
      <c r="BP78" s="566"/>
      <c r="BQ78" s="566"/>
      <c r="BR78" s="566"/>
      <c r="BS78" s="566"/>
    </row>
    <row r="79" spans="2:71" x14ac:dyDescent="0.25">
      <c r="B79" s="447"/>
      <c r="C79" s="447"/>
      <c r="D79" s="447"/>
      <c r="E79" s="447"/>
      <c r="F79" s="447"/>
      <c r="G79" s="447"/>
      <c r="Q79" s="447"/>
      <c r="R79" s="447"/>
      <c r="S79" s="447"/>
      <c r="X79" s="447"/>
      <c r="Y79" s="447"/>
      <c r="Z79" s="447"/>
      <c r="AE79" s="441"/>
      <c r="AF79" s="566"/>
      <c r="AG79" s="565"/>
      <c r="AH79" s="565"/>
      <c r="AI79" s="566"/>
      <c r="AJ79" s="566"/>
      <c r="AK79" s="566"/>
      <c r="AL79" s="566"/>
      <c r="AM79" s="566"/>
      <c r="AN79" s="566"/>
      <c r="AO79" s="566"/>
      <c r="AP79" s="566"/>
      <c r="AQ79" s="566"/>
      <c r="AR79" s="566"/>
      <c r="AS79" s="566"/>
      <c r="AT79" s="566"/>
      <c r="AU79" s="566"/>
      <c r="AV79" s="566"/>
      <c r="AW79" s="566"/>
      <c r="AX79" s="566"/>
      <c r="AY79" s="566"/>
      <c r="AZ79" s="566"/>
      <c r="BA79" s="566"/>
      <c r="BB79" s="566"/>
      <c r="BC79" s="566"/>
      <c r="BD79" s="566"/>
      <c r="BE79" s="566"/>
      <c r="BF79" s="566"/>
      <c r="BG79" s="566"/>
      <c r="BH79" s="566"/>
      <c r="BI79" s="566"/>
      <c r="BJ79" s="566"/>
      <c r="BK79" s="566"/>
      <c r="BL79" s="566"/>
      <c r="BM79" s="566"/>
      <c r="BN79" s="566"/>
      <c r="BO79" s="566"/>
      <c r="BP79" s="566"/>
      <c r="BQ79" s="566"/>
      <c r="BR79" s="566"/>
      <c r="BS79" s="566"/>
    </row>
    <row r="80" spans="2:71" x14ac:dyDescent="0.25">
      <c r="B80" s="447"/>
      <c r="C80" s="447"/>
      <c r="D80" s="447"/>
      <c r="E80" s="447"/>
      <c r="F80" s="447"/>
      <c r="G80" s="447"/>
      <c r="Q80" s="447"/>
      <c r="R80" s="447"/>
      <c r="S80" s="447"/>
      <c r="X80" s="447"/>
      <c r="Y80" s="447"/>
      <c r="Z80" s="447"/>
      <c r="AE80" s="441"/>
      <c r="AF80" s="566"/>
      <c r="AG80" s="565"/>
      <c r="AH80" s="565"/>
      <c r="AI80" s="566"/>
      <c r="AJ80" s="566"/>
      <c r="AK80" s="566"/>
      <c r="AL80" s="566"/>
      <c r="AM80" s="566"/>
      <c r="AN80" s="566"/>
      <c r="AO80" s="566"/>
      <c r="AP80" s="566"/>
      <c r="AQ80" s="566"/>
      <c r="AR80" s="566"/>
      <c r="AS80" s="566"/>
      <c r="AT80" s="566"/>
      <c r="AU80" s="566"/>
      <c r="AV80" s="566"/>
      <c r="AW80" s="566"/>
      <c r="AX80" s="566"/>
      <c r="AY80" s="566"/>
      <c r="AZ80" s="566"/>
      <c r="BA80" s="566"/>
      <c r="BB80" s="566"/>
      <c r="BC80" s="566"/>
      <c r="BD80" s="566"/>
      <c r="BE80" s="566"/>
      <c r="BF80" s="566"/>
      <c r="BG80" s="566"/>
      <c r="BH80" s="566"/>
      <c r="BI80" s="566"/>
      <c r="BJ80" s="566"/>
      <c r="BK80" s="566"/>
      <c r="BL80" s="566"/>
      <c r="BM80" s="566"/>
      <c r="BN80" s="566"/>
      <c r="BO80" s="566"/>
      <c r="BP80" s="566"/>
      <c r="BQ80" s="566"/>
      <c r="BR80" s="566"/>
      <c r="BS80" s="566"/>
    </row>
    <row r="81" spans="2:71" x14ac:dyDescent="0.25">
      <c r="B81" s="447"/>
      <c r="C81" s="447"/>
      <c r="D81" s="447"/>
      <c r="E81" s="447"/>
      <c r="F81" s="447"/>
      <c r="G81" s="447"/>
      <c r="Q81" s="447"/>
      <c r="R81" s="447"/>
      <c r="S81" s="447"/>
      <c r="X81" s="447"/>
      <c r="Y81" s="447"/>
      <c r="Z81" s="447"/>
      <c r="AE81" s="441"/>
      <c r="AF81" s="566"/>
      <c r="AG81" s="565"/>
      <c r="AH81" s="565"/>
      <c r="AI81" s="566"/>
      <c r="AJ81" s="566"/>
      <c r="AK81" s="566"/>
      <c r="AL81" s="566"/>
      <c r="AM81" s="566"/>
      <c r="AN81" s="566"/>
      <c r="AO81" s="566"/>
      <c r="AP81" s="566"/>
      <c r="AQ81" s="566"/>
      <c r="AR81" s="566"/>
      <c r="AS81" s="566"/>
      <c r="AT81" s="566"/>
      <c r="AU81" s="566"/>
      <c r="AV81" s="566"/>
      <c r="AW81" s="566"/>
      <c r="AX81" s="566"/>
      <c r="AY81" s="566"/>
      <c r="AZ81" s="566"/>
      <c r="BA81" s="566"/>
      <c r="BB81" s="566"/>
      <c r="BC81" s="566"/>
      <c r="BD81" s="566"/>
      <c r="BE81" s="566"/>
      <c r="BF81" s="566"/>
      <c r="BG81" s="566"/>
      <c r="BH81" s="566"/>
      <c r="BI81" s="566"/>
      <c r="BJ81" s="566"/>
      <c r="BK81" s="566"/>
      <c r="BL81" s="566"/>
      <c r="BM81" s="566"/>
      <c r="BN81" s="566"/>
      <c r="BO81" s="566"/>
      <c r="BP81" s="566"/>
      <c r="BQ81" s="566"/>
      <c r="BR81" s="566"/>
      <c r="BS81" s="566"/>
    </row>
    <row r="82" spans="2:71" x14ac:dyDescent="0.25">
      <c r="B82" s="447"/>
      <c r="C82" s="447"/>
      <c r="D82" s="447"/>
      <c r="E82" s="447"/>
      <c r="F82" s="447"/>
      <c r="G82" s="447"/>
      <c r="Q82" s="447"/>
      <c r="R82" s="447"/>
      <c r="S82" s="447"/>
      <c r="X82" s="447"/>
      <c r="Y82" s="447"/>
      <c r="Z82" s="447"/>
      <c r="AG82" s="447"/>
      <c r="AH82" s="447"/>
    </row>
    <row r="83" spans="2:71" x14ac:dyDescent="0.25">
      <c r="B83" s="447"/>
      <c r="C83" s="447"/>
      <c r="D83" s="447"/>
      <c r="E83" s="447"/>
      <c r="F83" s="447"/>
      <c r="G83" s="447"/>
      <c r="Q83" s="447"/>
      <c r="R83" s="447"/>
      <c r="S83" s="447"/>
      <c r="X83" s="447"/>
      <c r="Y83" s="447"/>
      <c r="Z83" s="447"/>
      <c r="AG83" s="447"/>
      <c r="AH83" s="447"/>
    </row>
    <row r="84" spans="2:71" x14ac:dyDescent="0.25">
      <c r="B84" s="447"/>
      <c r="C84" s="447"/>
      <c r="D84" s="447"/>
      <c r="E84" s="447"/>
      <c r="F84" s="447"/>
      <c r="G84" s="447"/>
      <c r="Q84" s="447"/>
      <c r="R84" s="447"/>
      <c r="S84" s="447"/>
      <c r="X84" s="447"/>
      <c r="Y84" s="447"/>
      <c r="Z84" s="447"/>
      <c r="AG84" s="447"/>
      <c r="AH84" s="447"/>
    </row>
    <row r="85" spans="2:71" x14ac:dyDescent="0.25">
      <c r="B85" s="447"/>
      <c r="C85" s="447"/>
      <c r="D85" s="447"/>
      <c r="E85" s="447"/>
      <c r="F85" s="447"/>
      <c r="G85" s="447"/>
      <c r="Q85" s="447"/>
      <c r="R85" s="447"/>
      <c r="S85" s="447"/>
      <c r="X85" s="447"/>
      <c r="Y85" s="447"/>
      <c r="Z85" s="447"/>
      <c r="AG85" s="447"/>
      <c r="AH85" s="447"/>
    </row>
    <row r="86" spans="2:71" x14ac:dyDescent="0.25">
      <c r="B86" s="447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G86" s="447"/>
      <c r="AH86" s="447"/>
    </row>
    <row r="87" spans="2:71" x14ac:dyDescent="0.25"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G87" s="447"/>
      <c r="AH87" s="447"/>
    </row>
    <row r="88" spans="2:71" x14ac:dyDescent="0.25">
      <c r="B88" s="447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G88" s="447"/>
      <c r="AH88" s="447"/>
    </row>
    <row r="89" spans="2:71" x14ac:dyDescent="0.25"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G89" s="447"/>
      <c r="AH89" s="447"/>
    </row>
    <row r="90" spans="2:71" x14ac:dyDescent="0.25">
      <c r="B90" s="447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G90" s="447"/>
      <c r="AH90" s="447"/>
    </row>
    <row r="91" spans="2:71" x14ac:dyDescent="0.25"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G91" s="447"/>
      <c r="AH91" s="447"/>
    </row>
    <row r="92" spans="2:71" x14ac:dyDescent="0.25">
      <c r="B92" s="447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G92" s="447"/>
      <c r="AH92" s="447"/>
    </row>
    <row r="93" spans="2:71" x14ac:dyDescent="0.25"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G93" s="447"/>
      <c r="AH93" s="447"/>
    </row>
    <row r="94" spans="2:71" x14ac:dyDescent="0.25"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G94" s="447"/>
      <c r="AH94" s="447"/>
    </row>
    <row r="95" spans="2:71" x14ac:dyDescent="0.25"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G95" s="447"/>
      <c r="AH95" s="447"/>
    </row>
    <row r="96" spans="2:71" x14ac:dyDescent="0.25"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G96" s="447"/>
      <c r="AH96" s="447"/>
    </row>
    <row r="97" spans="2:34" x14ac:dyDescent="0.25"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G97" s="447"/>
      <c r="AH97" s="447"/>
    </row>
    <row r="98" spans="2:34" x14ac:dyDescent="0.25">
      <c r="B98" s="447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G98" s="447"/>
      <c r="AH98" s="447"/>
    </row>
    <row r="99" spans="2:34" x14ac:dyDescent="0.25"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  <c r="AH99" s="447"/>
    </row>
    <row r="100" spans="2:34" x14ac:dyDescent="0.25"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  <c r="AH100" s="447"/>
    </row>
    <row r="101" spans="2:34" x14ac:dyDescent="0.25"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  <c r="AE101" s="447"/>
      <c r="AF101" s="447"/>
      <c r="AG101" s="447"/>
      <c r="AH101" s="447"/>
    </row>
    <row r="102" spans="2:34" x14ac:dyDescent="0.25"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/>
    </row>
    <row r="103" spans="2:34" x14ac:dyDescent="0.25">
      <c r="B103" s="447"/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  <c r="AH103" s="447"/>
    </row>
    <row r="104" spans="2:34" x14ac:dyDescent="0.25"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</row>
    <row r="105" spans="2:34" x14ac:dyDescent="0.25">
      <c r="B105" s="447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</row>
    <row r="106" spans="2:34" x14ac:dyDescent="0.25">
      <c r="B106" s="447"/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  <c r="AH106" s="447"/>
    </row>
    <row r="107" spans="2:34" x14ac:dyDescent="0.25">
      <c r="B107" s="447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</row>
    <row r="108" spans="2:34" x14ac:dyDescent="0.25">
      <c r="B108" s="447"/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</row>
    <row r="109" spans="2:34" x14ac:dyDescent="0.25">
      <c r="B109" s="447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</row>
    <row r="110" spans="2:34" x14ac:dyDescent="0.25">
      <c r="B110" s="447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  <c r="AH110" s="447"/>
    </row>
    <row r="111" spans="2:34" x14ac:dyDescent="0.25">
      <c r="B111" s="447"/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</row>
    <row r="112" spans="2:34" x14ac:dyDescent="0.25">
      <c r="B112" s="447"/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</row>
    <row r="113" spans="2:34" x14ac:dyDescent="0.25">
      <c r="B113" s="447"/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  <c r="AH113" s="447"/>
    </row>
    <row r="114" spans="2:34" x14ac:dyDescent="0.25">
      <c r="B114" s="447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7"/>
      <c r="AH114" s="447"/>
    </row>
    <row r="115" spans="2:34" x14ac:dyDescent="0.25">
      <c r="B115" s="447"/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</row>
    <row r="116" spans="2:34" x14ac:dyDescent="0.25">
      <c r="B116" s="447"/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  <c r="AH116" s="447"/>
    </row>
    <row r="117" spans="2:34" x14ac:dyDescent="0.25">
      <c r="B117" s="447"/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7"/>
      <c r="AH117" s="447"/>
    </row>
    <row r="118" spans="2:34" x14ac:dyDescent="0.25">
      <c r="B118" s="447"/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  <c r="AH118" s="447"/>
    </row>
    <row r="119" spans="2:34" x14ac:dyDescent="0.25"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</row>
    <row r="120" spans="2:34" x14ac:dyDescent="0.25"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</row>
    <row r="121" spans="2:34" x14ac:dyDescent="0.25">
      <c r="B121" s="447"/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447"/>
      <c r="AH121" s="447"/>
    </row>
    <row r="122" spans="2:34" x14ac:dyDescent="0.25"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  <c r="AE122" s="447"/>
      <c r="AF122" s="447"/>
      <c r="AG122" s="447"/>
      <c r="AH122" s="447"/>
    </row>
    <row r="123" spans="2:34" x14ac:dyDescent="0.25"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</row>
    <row r="124" spans="2:34" x14ac:dyDescent="0.25"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</row>
    <row r="125" spans="2:34" x14ac:dyDescent="0.25"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  <c r="AE125" s="447"/>
      <c r="AF125" s="447"/>
      <c r="AG125" s="447"/>
      <c r="AH125" s="447"/>
    </row>
    <row r="126" spans="2:34" x14ac:dyDescent="0.25"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</row>
    <row r="127" spans="2:34" x14ac:dyDescent="0.25"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  <c r="AE127" s="447"/>
      <c r="AF127" s="447"/>
      <c r="AG127" s="447"/>
      <c r="AH127" s="447"/>
    </row>
    <row r="128" spans="2:34" x14ac:dyDescent="0.25">
      <c r="B128" s="447"/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  <c r="AE128" s="447"/>
      <c r="AF128" s="447"/>
      <c r="AG128" s="447"/>
      <c r="AH128" s="447"/>
    </row>
    <row r="129" spans="2:34" x14ac:dyDescent="0.25">
      <c r="B129" s="447"/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</row>
    <row r="130" spans="2:34" x14ac:dyDescent="0.25">
      <c r="B130" s="447"/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  <c r="AE130" s="447"/>
      <c r="AF130" s="447"/>
      <c r="AG130" s="447"/>
      <c r="AH130" s="447"/>
    </row>
    <row r="131" spans="2:34" x14ac:dyDescent="0.25">
      <c r="B131" s="447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  <c r="AE131" s="447"/>
      <c r="AF131" s="447"/>
      <c r="AG131" s="447"/>
      <c r="AH131" s="447"/>
    </row>
    <row r="132" spans="2:34" x14ac:dyDescent="0.25">
      <c r="B132" s="447"/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7"/>
    </row>
    <row r="133" spans="2:34" x14ac:dyDescent="0.25">
      <c r="B133" s="447"/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  <c r="AE133" s="447"/>
      <c r="AF133" s="447"/>
      <c r="AG133" s="447"/>
      <c r="AH133" s="447"/>
    </row>
    <row r="134" spans="2:34" x14ac:dyDescent="0.25"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</row>
    <row r="135" spans="2:34" x14ac:dyDescent="0.25"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  <c r="AE135" s="447"/>
      <c r="AF135" s="447"/>
      <c r="AG135" s="447"/>
      <c r="AH135" s="447"/>
    </row>
    <row r="136" spans="2:34" x14ac:dyDescent="0.25"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  <c r="AE136" s="447"/>
      <c r="AF136" s="447"/>
      <c r="AG136" s="447"/>
      <c r="AH136" s="447"/>
    </row>
    <row r="137" spans="2:34" x14ac:dyDescent="0.25"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  <c r="AC137" s="447"/>
      <c r="AD137" s="447"/>
      <c r="AE137" s="447"/>
      <c r="AF137" s="447"/>
      <c r="AG137" s="447"/>
      <c r="AH137" s="447"/>
    </row>
    <row r="138" spans="2:34" x14ac:dyDescent="0.25">
      <c r="B138" s="447"/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  <c r="AE138" s="447"/>
      <c r="AF138" s="447"/>
      <c r="AG138" s="447"/>
      <c r="AH138" s="447"/>
    </row>
    <row r="139" spans="2:34" x14ac:dyDescent="0.25">
      <c r="B139" s="447"/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  <c r="AE139" s="447"/>
      <c r="AF139" s="447"/>
      <c r="AG139" s="447"/>
      <c r="AH139" s="447"/>
    </row>
    <row r="140" spans="2:34" x14ac:dyDescent="0.25">
      <c r="B140" s="447"/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  <c r="AE140" s="447"/>
      <c r="AF140" s="447"/>
      <c r="AG140" s="447"/>
      <c r="AH140" s="447"/>
    </row>
    <row r="141" spans="2:34" x14ac:dyDescent="0.25">
      <c r="B141" s="447"/>
      <c r="C141" s="447"/>
      <c r="D141" s="447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  <c r="AE141" s="447"/>
      <c r="AF141" s="447"/>
      <c r="AG141" s="447"/>
      <c r="AH141" s="447"/>
    </row>
    <row r="142" spans="2:34" x14ac:dyDescent="0.25">
      <c r="B142" s="447"/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  <c r="AE142" s="447"/>
      <c r="AF142" s="447"/>
      <c r="AG142" s="447"/>
      <c r="AH142" s="447"/>
    </row>
    <row r="143" spans="2:34" x14ac:dyDescent="0.25">
      <c r="B143" s="447"/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  <c r="AE143" s="447"/>
      <c r="AF143" s="447"/>
      <c r="AG143" s="447"/>
      <c r="AH143" s="447"/>
    </row>
    <row r="144" spans="2:34" x14ac:dyDescent="0.25">
      <c r="B144" s="447"/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  <c r="AE144" s="447"/>
      <c r="AF144" s="447"/>
      <c r="AG144" s="447"/>
      <c r="AH144" s="447"/>
    </row>
    <row r="145" spans="2:34" x14ac:dyDescent="0.25">
      <c r="B145" s="447"/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  <c r="AE145" s="447"/>
      <c r="AF145" s="447"/>
      <c r="AG145" s="447"/>
      <c r="AH145" s="447"/>
    </row>
    <row r="146" spans="2:34" x14ac:dyDescent="0.25">
      <c r="B146" s="447"/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</row>
    <row r="147" spans="2:34" x14ac:dyDescent="0.25">
      <c r="B147" s="447"/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</row>
    <row r="148" spans="2:34" x14ac:dyDescent="0.25">
      <c r="B148" s="447"/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</row>
    <row r="149" spans="2:34" x14ac:dyDescent="0.25">
      <c r="B149" s="447"/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</row>
    <row r="150" spans="2:34" x14ac:dyDescent="0.25">
      <c r="B150" s="447"/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  <c r="AE150" s="447"/>
      <c r="AF150" s="447"/>
      <c r="AG150" s="447"/>
      <c r="AH150" s="447"/>
    </row>
    <row r="151" spans="2:34" x14ac:dyDescent="0.25">
      <c r="B151" s="447"/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  <c r="AE151" s="447"/>
      <c r="AF151" s="447"/>
      <c r="AG151" s="447"/>
      <c r="AH151" s="447"/>
    </row>
    <row r="152" spans="2:34" x14ac:dyDescent="0.25">
      <c r="B152" s="447"/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  <c r="AE152" s="447"/>
      <c r="AF152" s="447"/>
      <c r="AG152" s="447"/>
      <c r="AH152" s="447"/>
    </row>
    <row r="153" spans="2:34" x14ac:dyDescent="0.25">
      <c r="B153" s="447"/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  <c r="AE153" s="447"/>
      <c r="AF153" s="447"/>
      <c r="AG153" s="447"/>
      <c r="AH153" s="447"/>
    </row>
    <row r="154" spans="2:34" x14ac:dyDescent="0.25">
      <c r="B154" s="447"/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7"/>
      <c r="AC154" s="447"/>
      <c r="AD154" s="447"/>
      <c r="AE154" s="447"/>
      <c r="AF154" s="447"/>
      <c r="AG154" s="447"/>
      <c r="AH154" s="447"/>
    </row>
    <row r="155" spans="2:34" x14ac:dyDescent="0.25">
      <c r="B155" s="447"/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  <c r="AE155" s="447"/>
      <c r="AF155" s="447"/>
      <c r="AG155" s="447"/>
      <c r="AH155" s="447"/>
    </row>
    <row r="156" spans="2:34" x14ac:dyDescent="0.25">
      <c r="B156" s="447"/>
      <c r="C156" s="447"/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  <c r="AE156" s="447"/>
      <c r="AF156" s="447"/>
      <c r="AG156" s="447"/>
      <c r="AH156" s="447"/>
    </row>
    <row r="157" spans="2:34" x14ac:dyDescent="0.25">
      <c r="B157" s="447"/>
      <c r="C157" s="447"/>
      <c r="D157" s="447"/>
      <c r="E157" s="447"/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  <c r="AE157" s="447"/>
      <c r="AF157" s="447"/>
      <c r="AG157" s="447"/>
      <c r="AH157" s="447"/>
    </row>
    <row r="158" spans="2:34" x14ac:dyDescent="0.25">
      <c r="B158" s="447"/>
      <c r="C158" s="447"/>
      <c r="D158" s="447"/>
      <c r="E158" s="447"/>
      <c r="F158" s="447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  <c r="AE158" s="447"/>
      <c r="AF158" s="447"/>
      <c r="AG158" s="447"/>
      <c r="AH158" s="447"/>
    </row>
    <row r="159" spans="2:34" x14ac:dyDescent="0.25">
      <c r="B159" s="447"/>
      <c r="C159" s="447"/>
      <c r="D159" s="447"/>
      <c r="E159" s="447"/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  <c r="AE159" s="447"/>
      <c r="AF159" s="447"/>
      <c r="AG159" s="447"/>
      <c r="AH159" s="447"/>
    </row>
    <row r="160" spans="2:34" x14ac:dyDescent="0.25">
      <c r="B160" s="447"/>
      <c r="C160" s="447"/>
      <c r="D160" s="447"/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  <c r="AE160" s="447"/>
      <c r="AF160" s="447"/>
      <c r="AG160" s="447"/>
      <c r="AH160" s="447"/>
    </row>
    <row r="161" spans="2:34" x14ac:dyDescent="0.25">
      <c r="B161" s="447"/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  <c r="AE161" s="447"/>
      <c r="AF161" s="447"/>
      <c r="AG161" s="447"/>
      <c r="AH161" s="447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444500</xdr:colOff>
                    <xdr:row>55</xdr:row>
                    <xdr:rowOff>0</xdr:rowOff>
                  </from>
                  <to>
                    <xdr:col>13</xdr:col>
                    <xdr:colOff>57150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53125" defaultRowHeight="12.5" x14ac:dyDescent="0.25"/>
  <cols>
    <col min="1" max="1" width="6.453125" style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64" customWidth="1"/>
    <col min="27" max="41" width="11.453125" style="1"/>
    <col min="42" max="42" width="3.54296875" style="1" customWidth="1"/>
    <col min="43" max="16384" width="11.453125" style="1"/>
  </cols>
  <sheetData>
    <row r="1" spans="1:61" ht="27" customHeight="1" thickBot="1" x14ac:dyDescent="0.4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1</v>
      </c>
      <c r="AH1" s="4" t="s">
        <v>3</v>
      </c>
      <c r="AI1" s="5">
        <f>(MAX(AB3:AL42)+MIN(AB3:AL42))/2</f>
        <v>7.0000000000000027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5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9.4339811320566067</v>
      </c>
      <c r="BG1" s="2" t="s">
        <v>22</v>
      </c>
    </row>
    <row r="2" spans="1:61" ht="13" thickBot="1" x14ac:dyDescent="0.3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7</v>
      </c>
      <c r="BI2" s="20"/>
    </row>
    <row r="3" spans="1:61" x14ac:dyDescent="0.25">
      <c r="A3" s="74">
        <v>1</v>
      </c>
      <c r="B3" s="7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76">
        <v>0</v>
      </c>
      <c r="N3" s="74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[1]Normalkraft!$E$2*$AF$1*B3,[1]PlotData!$CB$3)</f>
        <v>-1</v>
      </c>
      <c r="AC3" s="28">
        <f>IF(ISNUMBER([1]System!$C4),[1]PlotData!C4+ [1]Normalkraft!$E$2*$AF$1*C3,[1]PlotData!$CB$3)</f>
        <v>-0.19999999999999996</v>
      </c>
      <c r="AD3" s="28">
        <f>IF(ISNUMBER([1]System!$C4),[1]PlotData!D4+ [1]Normalkraft!$E$2*$AF$1*D3,[1]PlotData!$CB$3)</f>
        <v>0.60000000000000009</v>
      </c>
      <c r="AE3" s="28">
        <f>IF(ISNUMBER([1]System!$C4),[1]PlotData!E4+ [1]Normalkraft!$E$2*$AF$1*E3,[1]PlotData!$CB$3)</f>
        <v>1.4000000000000001</v>
      </c>
      <c r="AF3" s="28">
        <f>IF(ISNUMBER([1]System!$C4),[1]PlotData!F4+[1]Normalkraft!$E$2* $AF$1*F3,[1]PlotData!$CB$3)</f>
        <v>2.2000000000000002</v>
      </c>
      <c r="AG3" s="28">
        <f>IF(ISNUMBER([1]System!$C4),[1]PlotData!G4+ [1]Normalkraft!$E$2*$AF$1*G3,[1]PlotData!$CB$3)</f>
        <v>3</v>
      </c>
      <c r="AH3" s="28">
        <f>IF(ISNUMBER([1]System!$C4),[1]PlotData!H4+ [1]Normalkraft!$E$2*$AF$1*H3,[1]PlotData!$CB$3)</f>
        <v>3.8</v>
      </c>
      <c r="AI3" s="28">
        <f>IF(ISNUMBER([1]System!$C4),[1]PlotData!I4+ [1]Normalkraft!$E$2*$AF$1*I3,[1]PlotData!$CB$3)</f>
        <v>4.5999999999999996</v>
      </c>
      <c r="AJ3" s="28">
        <f>IF(ISNUMBER([1]System!$C4),[1]PlotData!J4+ [1]Normalkraft!$E$2*$AF$1*J3,[1]PlotData!$CB$3)</f>
        <v>5.3999999999999995</v>
      </c>
      <c r="AK3" s="28">
        <f>IF(ISNUMBER([1]System!$C4),[1]PlotData!K4+[1]Normalkraft!$E$2* $AF$1*K3,[1]PlotData!$CB$3)</f>
        <v>6.1999999999999993</v>
      </c>
      <c r="AL3" s="29">
        <f>IF(ISNUMBER([1]System!$C4),[1]PlotData!L4+[1]Normalkraft!$E$2* $AF$1*L3,[1]PlotData!$CB$3)</f>
        <v>6.9999999999999991</v>
      </c>
      <c r="AM3" s="22">
        <f>IF(ISNUMBER([1]System!$C4),[1]PlotData!L4,[1]PlotData!$CB$3)</f>
        <v>6.9999999999999991</v>
      </c>
      <c r="AN3" s="23">
        <f>IF(ISNUMBER([1]System!$C4),[1]PlotData!B4,[1]PlotData!$CB$3)</f>
        <v>-1</v>
      </c>
      <c r="AO3" s="26">
        <f>IF(ISNUMBER([1]System!$C4),AB3,[1]PlotData!$CB$3)</f>
        <v>-1</v>
      </c>
      <c r="AQ3" s="21">
        <v>1</v>
      </c>
      <c r="AR3" s="22">
        <f>IF(ISNUMBER([1]System!$C4),[1]PlotData!O4+ [1]Normalkraft!$E$2*$AF$1*O3,[1]PlotData!$CB$4)</f>
        <v>0</v>
      </c>
      <c r="AS3" s="23">
        <f>IF(ISNUMBER([1]System!$C4),[1]PlotData!P4+ [1]Normalkraft!$E$2*$AF$1*P3,[1]PlotData!$CB$4)</f>
        <v>0</v>
      </c>
      <c r="AT3" s="23">
        <f>IF(ISNUMBER([1]System!$C4),[1]PlotData!Q4+ [1]Normalkraft!$E$2*$AF$1*Q3,[1]PlotData!$CB$4)</f>
        <v>0</v>
      </c>
      <c r="AU3" s="23">
        <f>IF(ISNUMBER([1]System!$C4),[1]PlotData!R4+ [1]Normalkraft!$E$2*$AF$1*R3,[1]PlotData!$CB$4)</f>
        <v>0</v>
      </c>
      <c r="AV3" s="23">
        <f>IF(ISNUMBER([1]System!$C4),[1]PlotData!S4+[1]Normalkraft!$E$2* $AF$1*S3,[1]PlotData!$CB$4)</f>
        <v>0</v>
      </c>
      <c r="AW3" s="23">
        <f>IF(ISNUMBER([1]System!$C4),[1]PlotData!T4+ [1]Normalkraft!$E$2*$AF$1*T3,[1]PlotData!$CB$4)</f>
        <v>0</v>
      </c>
      <c r="AX3" s="23">
        <f>IF(ISNUMBER([1]System!$C4),[1]PlotData!U4+[1]Normalkraft!$E$2* $AF$1*U3,[1]PlotData!$CB$4)</f>
        <v>0</v>
      </c>
      <c r="AY3" s="23">
        <f>IF(ISNUMBER([1]System!$C4),[1]PlotData!V4+ [1]Normalkraft!$E$2*$AF$1*V3,[1]PlotData!$CB$4)</f>
        <v>0</v>
      </c>
      <c r="AZ3" s="23">
        <f>IF(ISNUMBER([1]System!$C4),[1]PlotData!W4+ [1]Normalkraft!$E$2*$AF$1*W3,[1]PlotData!$CB$4)</f>
        <v>0</v>
      </c>
      <c r="BA3" s="23">
        <f>IF(ISNUMBER([1]System!$C4),[1]PlotData!X4+ [1]Normalkraft!$E$2*$AF$1*X3,[1]PlotData!$CB$4)</f>
        <v>0</v>
      </c>
      <c r="BB3" s="20">
        <f>IF(ISNUMBER([1]System!$C4),[1]PlotData!Y4+[1]Normalkraft!$E$2*$AF$1*Y3,[1]PlotData!$CB$4)</f>
        <v>0</v>
      </c>
      <c r="BC3" s="22">
        <f>IF(ISNUMBER([1]System!$C4),[1]PlotData!Y4, [1]PlotData!CB$4)</f>
        <v>0</v>
      </c>
      <c r="BD3" s="23">
        <f>IF(ISNUMBER([1]System!$C4),[1]PlotData!O4, [1]PlotData!$CB$4)</f>
        <v>0</v>
      </c>
      <c r="BE3" s="20">
        <f>IF(ISNUMBER([1]System!$C4), AR3,[1]PlotData!$CB$4)</f>
        <v>0</v>
      </c>
      <c r="BG3" s="30" t="s">
        <v>11</v>
      </c>
      <c r="BH3" s="31">
        <f>ROUNDUP(PlotN!$AT$1,1)</f>
        <v>5</v>
      </c>
      <c r="BI3" s="32"/>
    </row>
    <row r="4" spans="1:61" x14ac:dyDescent="0.25">
      <c r="A4" s="77">
        <v>2</v>
      </c>
      <c r="B4" s="78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80">
        <v>0</v>
      </c>
      <c r="N4" s="77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[1]Normalkraft!$E$2*$AF$1*B4,[1]PlotData!$CB$3)</f>
        <v>-1</v>
      </c>
      <c r="AC4" s="31">
        <f>IF(ISNUMBER([1]System!$C5),[1]PlotData!C5+ [1]Normalkraft!$E$2*$AF$1*C4,[1]PlotData!$CB$3)</f>
        <v>-0.19999999999999996</v>
      </c>
      <c r="AD4" s="31">
        <f>IF(ISNUMBER([1]System!$C5),[1]PlotData!D5+ [1]Normalkraft!$E$2*$AF$1*D4,[1]PlotData!$CB$3)</f>
        <v>0.60000000000000009</v>
      </c>
      <c r="AE4" s="31">
        <f>IF(ISNUMBER([1]System!$C5),[1]PlotData!E5+ [1]Normalkraft!$E$2*$AF$1*E4,[1]PlotData!$CB$3)</f>
        <v>1.4000000000000001</v>
      </c>
      <c r="AF4" s="31">
        <f>IF(ISNUMBER([1]System!$C5),[1]PlotData!F5+[1]Normalkraft!$E$2* $AF$1*F4,[1]PlotData!$CB$3)</f>
        <v>2.2000000000000002</v>
      </c>
      <c r="AG4" s="31">
        <f>IF(ISNUMBER([1]System!$C5),[1]PlotData!G5+ [1]Normalkraft!$E$2*$AF$1*G4,[1]PlotData!$CB$3)</f>
        <v>3</v>
      </c>
      <c r="AH4" s="31">
        <f>IF(ISNUMBER([1]System!$C5),[1]PlotData!H5+ [1]Normalkraft!$E$2*$AF$1*H4,[1]PlotData!$CB$3)</f>
        <v>3.8</v>
      </c>
      <c r="AI4" s="31">
        <f>IF(ISNUMBER([1]System!$C5),[1]PlotData!I5+ [1]Normalkraft!$E$2*$AF$1*I4,[1]PlotData!$CB$3)</f>
        <v>4.5999999999999996</v>
      </c>
      <c r="AJ4" s="31">
        <f>IF(ISNUMBER([1]System!$C5),[1]PlotData!J5+ [1]Normalkraft!$E$2*$AF$1*J4,[1]PlotData!$CB$3)</f>
        <v>5.3999999999999995</v>
      </c>
      <c r="AK4" s="31">
        <f>IF(ISNUMBER([1]System!$C5),[1]PlotData!K5+[1]Normalkraft!$E$2* $AF$1*K4,[1]PlotData!$CB$3)</f>
        <v>6.1999999999999993</v>
      </c>
      <c r="AL4" s="32">
        <f>IF(ISNUMBER([1]System!$C5),[1]PlotData!L5+[1]Normalkraft!$E$2* $AF$1*L4,[1]PlotData!$CB$3)</f>
        <v>6.9999999999999991</v>
      </c>
      <c r="AM4" s="34">
        <f>IF(ISNUMBER([1]System!$C5),[1]PlotData!L5,[1]PlotData!$CB$3)</f>
        <v>6.9999999999999991</v>
      </c>
      <c r="AN4" s="31">
        <f>IF(ISNUMBER([1]System!$C5),[1]PlotData!B5,[1]PlotData!$CB$3)</f>
        <v>-1</v>
      </c>
      <c r="AO4" s="37">
        <f>IF(ISNUMBER([1]System!$C5),AB4,[1]PlotData!$CB$3)</f>
        <v>-1</v>
      </c>
      <c r="AQ4" s="33">
        <v>2</v>
      </c>
      <c r="AR4" s="34">
        <f>IF(ISNUMBER([1]System!$C5),[1]PlotData!O5+ [1]Normalkraft!$E$2*$AF$1*O4,[1]PlotData!$CB$4)</f>
        <v>5</v>
      </c>
      <c r="AS4" s="31">
        <f>IF(ISNUMBER([1]System!$C5),[1]PlotData!P5+ [1]Normalkraft!$E$2*$AF$1*P4,[1]PlotData!$CB$4)</f>
        <v>5</v>
      </c>
      <c r="AT4" s="31">
        <f>IF(ISNUMBER([1]System!$C5),[1]PlotData!Q5+ [1]Normalkraft!$E$2*$AF$1*Q4,[1]PlotData!$CB$4)</f>
        <v>5</v>
      </c>
      <c r="AU4" s="31">
        <f>IF(ISNUMBER([1]System!$C5),[1]PlotData!R5+ [1]Normalkraft!$E$2*$AF$1*R4,[1]PlotData!$CB$4)</f>
        <v>5</v>
      </c>
      <c r="AV4" s="31">
        <f>IF(ISNUMBER([1]System!$C5),[1]PlotData!S5+[1]Normalkraft!$E$2* $AF$1*S4,[1]PlotData!$CB$4)</f>
        <v>5</v>
      </c>
      <c r="AW4" s="31">
        <f>IF(ISNUMBER([1]System!$C5),[1]PlotData!T5+ [1]Normalkraft!$E$2*$AF$1*T4,[1]PlotData!$CB$4)</f>
        <v>5</v>
      </c>
      <c r="AX4" s="31">
        <f>IF(ISNUMBER([1]System!$C5),[1]PlotData!U5+[1]Normalkraft!$E$2* $AF$1*U4,[1]PlotData!$CB$4)</f>
        <v>5</v>
      </c>
      <c r="AY4" s="31">
        <f>IF(ISNUMBER([1]System!$C5),[1]PlotData!V5+ [1]Normalkraft!$E$2*$AF$1*V4,[1]PlotData!$CB$4)</f>
        <v>5</v>
      </c>
      <c r="AZ4" s="31">
        <f>IF(ISNUMBER([1]System!$C5),[1]PlotData!W5+ [1]Normalkraft!$E$2*$AF$1*W4,[1]PlotData!$CB$4)</f>
        <v>5</v>
      </c>
      <c r="BA4" s="31">
        <f>IF(ISNUMBER([1]System!$C5),[1]PlotData!X5+ [1]Normalkraft!$E$2*$AF$1*X4,[1]PlotData!$CB$4)</f>
        <v>5</v>
      </c>
      <c r="BB4" s="32">
        <f>IF(ISNUMBER([1]System!$C5),[1]PlotData!Y5+[1]Normalkraft!$E$2*$AF$1*Y4,[1]PlotData!$CB$4)</f>
        <v>5</v>
      </c>
      <c r="BC4" s="34">
        <f>IF(ISNUMBER([1]System!$C5),[1]PlotData!Y5, [1]PlotData!CB$4)</f>
        <v>5</v>
      </c>
      <c r="BD4" s="31">
        <f>IF(ISNUMBER([1]System!$C5),[1]PlotData!O5, [1]PlotData!$CB$4)</f>
        <v>5</v>
      </c>
      <c r="BE4" s="32">
        <f>IF(ISNUMBER([1]System!$C5), AR4,[1]PlotData!$CB$4)</f>
        <v>5</v>
      </c>
      <c r="BG4" s="30" t="s">
        <v>7</v>
      </c>
      <c r="BH4" s="31">
        <f>ROUNDUP(BH5  * PlotN!$AX$1,1)</f>
        <v>9.5</v>
      </c>
      <c r="BI4" s="32"/>
    </row>
    <row r="5" spans="1:61" x14ac:dyDescent="0.25">
      <c r="A5" s="77">
        <v>3</v>
      </c>
      <c r="B5" s="78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80">
        <v>0</v>
      </c>
      <c r="N5" s="77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[1]Normalkraft!$E$2*$AF$1*B5,[1]PlotData!$CB$3)</f>
        <v>7</v>
      </c>
      <c r="AC5" s="31">
        <f>IF(ISNUMBER([1]System!$C6),[1]PlotData!C6+ [1]Normalkraft!$E$2*$AF$1*C5,[1]PlotData!$CB$3)</f>
        <v>7.8</v>
      </c>
      <c r="AD5" s="31">
        <f>IF(ISNUMBER([1]System!$C6),[1]PlotData!D6+ [1]Normalkraft!$E$2*$AF$1*D5,[1]PlotData!$CB$3)</f>
        <v>8.6</v>
      </c>
      <c r="AE5" s="31">
        <f>IF(ISNUMBER([1]System!$C6),[1]PlotData!E6+ [1]Normalkraft!$E$2*$AF$1*E5,[1]PlotData!$CB$3)</f>
        <v>9.4</v>
      </c>
      <c r="AF5" s="31">
        <f>IF(ISNUMBER([1]System!$C6),[1]PlotData!F6+[1]Normalkraft!$E$2* $AF$1*F5,[1]PlotData!$CB$3)</f>
        <v>10.200000000000001</v>
      </c>
      <c r="AG5" s="31">
        <f>IF(ISNUMBER([1]System!$C6),[1]PlotData!G6+ [1]Normalkraft!$E$2*$AF$1*G5,[1]PlotData!$CB$3)</f>
        <v>11.000000000000002</v>
      </c>
      <c r="AH5" s="31">
        <f>IF(ISNUMBER([1]System!$C6),[1]PlotData!H6+ [1]Normalkraft!$E$2*$AF$1*H5,[1]PlotData!$CB$3)</f>
        <v>11.800000000000002</v>
      </c>
      <c r="AI5" s="31">
        <f>IF(ISNUMBER([1]System!$C6),[1]PlotData!I6+ [1]Normalkraft!$E$2*$AF$1*I5,[1]PlotData!$CB$3)</f>
        <v>12.600000000000003</v>
      </c>
      <c r="AJ5" s="31">
        <f>IF(ISNUMBER([1]System!$C6),[1]PlotData!J6+ [1]Normalkraft!$E$2*$AF$1*J5,[1]PlotData!$CB$3)</f>
        <v>13.400000000000004</v>
      </c>
      <c r="AK5" s="31">
        <f>IF(ISNUMBER([1]System!$C6),[1]PlotData!K6+[1]Normalkraft!$E$2* $AF$1*K5,[1]PlotData!$CB$3)</f>
        <v>14.200000000000005</v>
      </c>
      <c r="AL5" s="32">
        <f>IF(ISNUMBER([1]System!$C6),[1]PlotData!L6+[1]Normalkraft!$E$2* $AF$1*L5,[1]PlotData!$CB$3)</f>
        <v>15.000000000000005</v>
      </c>
      <c r="AM5" s="34">
        <f>IF(ISNUMBER([1]System!$C6),[1]PlotData!L6,[1]PlotData!$CB$3)</f>
        <v>15.000000000000005</v>
      </c>
      <c r="AN5" s="31">
        <f>IF(ISNUMBER([1]System!$C6),[1]PlotData!B6,[1]PlotData!$CB$3)</f>
        <v>7</v>
      </c>
      <c r="AO5" s="37">
        <f>IF(ISNUMBER([1]System!$C6),AB5,[1]PlotData!$CB$3)</f>
        <v>7</v>
      </c>
      <c r="AQ5" s="33">
        <v>3</v>
      </c>
      <c r="AR5" s="34">
        <f>IF(ISNUMBER([1]System!$C6),[1]PlotData!O6+ [1]Normalkraft!$E$2*$AF$1*O5,[1]PlotData!$CB$4)</f>
        <v>5</v>
      </c>
      <c r="AS5" s="31">
        <f>IF(ISNUMBER([1]System!$C6),[1]PlotData!P6+ [1]Normalkraft!$E$2*$AF$1*P5,[1]PlotData!$CB$4)</f>
        <v>5</v>
      </c>
      <c r="AT5" s="31">
        <f>IF(ISNUMBER([1]System!$C6),[1]PlotData!Q6+ [1]Normalkraft!$E$2*$AF$1*Q5,[1]PlotData!$CB$4)</f>
        <v>5</v>
      </c>
      <c r="AU5" s="31">
        <f>IF(ISNUMBER([1]System!$C6),[1]PlotData!R6+ [1]Normalkraft!$E$2*$AF$1*R5,[1]PlotData!$CB$4)</f>
        <v>5</v>
      </c>
      <c r="AV5" s="31">
        <f>IF(ISNUMBER([1]System!$C6),[1]PlotData!S6+[1]Normalkraft!$E$2* $AF$1*S5,[1]PlotData!$CB$4)</f>
        <v>5</v>
      </c>
      <c r="AW5" s="31">
        <f>IF(ISNUMBER([1]System!$C6),[1]PlotData!T6+ [1]Normalkraft!$E$2*$AF$1*T5,[1]PlotData!$CB$4)</f>
        <v>5</v>
      </c>
      <c r="AX5" s="31">
        <f>IF(ISNUMBER([1]System!$C6),[1]PlotData!U6+[1]Normalkraft!$E$2* $AF$1*U5,[1]PlotData!$CB$4)</f>
        <v>5</v>
      </c>
      <c r="AY5" s="31">
        <f>IF(ISNUMBER([1]System!$C6),[1]PlotData!V6+ [1]Normalkraft!$E$2*$AF$1*V5,[1]PlotData!$CB$4)</f>
        <v>5</v>
      </c>
      <c r="AZ5" s="31">
        <f>IF(ISNUMBER([1]System!$C6),[1]PlotData!W6+ [1]Normalkraft!$E$2*$AF$1*W5,[1]PlotData!$CB$4)</f>
        <v>5</v>
      </c>
      <c r="BA5" s="31">
        <f>IF(ISNUMBER([1]System!$C6),[1]PlotData!X6+ [1]Normalkraft!$E$2*$AF$1*X5,[1]PlotData!$CB$4)</f>
        <v>5</v>
      </c>
      <c r="BB5" s="32">
        <f>IF(ISNUMBER([1]System!$C6),[1]PlotData!Y6+[1]Normalkraft!$E$2*$AF$1*Y5,[1]PlotData!$CB$4)</f>
        <v>5</v>
      </c>
      <c r="BC5" s="34">
        <f>IF(ISNUMBER([1]System!$C6),[1]PlotData!Y6, [1]PlotData!CB$4)</f>
        <v>5</v>
      </c>
      <c r="BD5" s="31">
        <f>IF(ISNUMBER([1]System!$C6),[1]PlotData!O6, [1]PlotData!$CB$4)</f>
        <v>5</v>
      </c>
      <c r="BE5" s="32">
        <f>IF(ISNUMBER([1]System!$C6), AR5,[1]PlotData!$CB$4)</f>
        <v>5</v>
      </c>
      <c r="BG5" s="30" t="s">
        <v>12</v>
      </c>
      <c r="BH5" s="31">
        <f>1/[1]Normalkraft!$G$2</f>
        <v>1</v>
      </c>
      <c r="BI5" s="32"/>
    </row>
    <row r="6" spans="1:61" x14ac:dyDescent="0.25">
      <c r="A6" s="77">
        <v>4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80">
        <v>0</v>
      </c>
      <c r="N6" s="77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[1]Normalkraft!$E$2*$AF$1*B6,[1]PlotData!$CB$3)</f>
        <v>-1</v>
      </c>
      <c r="AC6" s="31">
        <f>IF(ISNUMBER([1]System!$C7),[1]PlotData!C7+ [1]Normalkraft!$E$2*$AF$1*C6,[1]PlotData!$CB$3)</f>
        <v>-0.19999999999999973</v>
      </c>
      <c r="AD6" s="31">
        <f>IF(ISNUMBER([1]System!$C7),[1]PlotData!D7+ [1]Normalkraft!$E$2*$AF$1*D6,[1]PlotData!$CB$3)</f>
        <v>0.60000000000000053</v>
      </c>
      <c r="AE6" s="31">
        <f>IF(ISNUMBER([1]System!$C7),[1]PlotData!E7+ [1]Normalkraft!$E$2*$AF$1*E6,[1]PlotData!$CB$3)</f>
        <v>1.4000000000000008</v>
      </c>
      <c r="AF6" s="31">
        <f>IF(ISNUMBER([1]System!$C7),[1]PlotData!F7+[1]Normalkraft!$E$2* $AF$1*F6,[1]PlotData!$CB$3)</f>
        <v>2.2000000000000011</v>
      </c>
      <c r="AG6" s="31">
        <f>IF(ISNUMBER([1]System!$C7),[1]PlotData!G7+ [1]Normalkraft!$E$2*$AF$1*G6,[1]PlotData!$CB$3)</f>
        <v>3.0000000000000013</v>
      </c>
      <c r="AH6" s="31">
        <f>IF(ISNUMBER([1]System!$C7),[1]PlotData!H7+ [1]Normalkraft!$E$2*$AF$1*H6,[1]PlotData!$CB$3)</f>
        <v>3.8000000000000016</v>
      </c>
      <c r="AI6" s="31">
        <f>IF(ISNUMBER([1]System!$C7),[1]PlotData!I7+ [1]Normalkraft!$E$2*$AF$1*I6,[1]PlotData!$CB$3)</f>
        <v>4.6000000000000014</v>
      </c>
      <c r="AJ6" s="31">
        <f>IF(ISNUMBER([1]System!$C7),[1]PlotData!J7+ [1]Normalkraft!$E$2*$AF$1*J6,[1]PlotData!$CB$3)</f>
        <v>5.4000000000000021</v>
      </c>
      <c r="AK6" s="31">
        <f>IF(ISNUMBER([1]System!$C7),[1]PlotData!K7+[1]Normalkraft!$E$2* $AF$1*K6,[1]PlotData!$CB$3)</f>
        <v>6.2000000000000028</v>
      </c>
      <c r="AL6" s="32">
        <f>IF(ISNUMBER([1]System!$C7),[1]PlotData!L7+[1]Normalkraft!$E$2* $AF$1*L6,[1]PlotData!$CB$3)</f>
        <v>7.0000000000000036</v>
      </c>
      <c r="AM6" s="34">
        <f>IF(ISNUMBER([1]System!$C7),[1]PlotData!L7,[1]PlotData!$CB$3)</f>
        <v>7.0000000000000036</v>
      </c>
      <c r="AN6" s="31">
        <f>IF(ISNUMBER([1]System!$C7),[1]PlotData!B7,[1]PlotData!$CB$3)</f>
        <v>-1</v>
      </c>
      <c r="AO6" s="37">
        <f>IF(ISNUMBER([1]System!$C7),AB6,[1]PlotData!$CB$3)</f>
        <v>-1</v>
      </c>
      <c r="AQ6" s="33">
        <v>4</v>
      </c>
      <c r="AR6" s="34">
        <f>IF(ISNUMBER([1]System!$C7),[1]PlotData!O7+ [1]Normalkraft!$E$2*$AF$1*O6,[1]PlotData!$CB$4)</f>
        <v>10</v>
      </c>
      <c r="AS6" s="31">
        <f>IF(ISNUMBER([1]System!$C7),[1]PlotData!P7+ [1]Normalkraft!$E$2*$AF$1*P6,[1]PlotData!$CB$4)</f>
        <v>10</v>
      </c>
      <c r="AT6" s="31">
        <f>IF(ISNUMBER([1]System!$C7),[1]PlotData!Q7+ [1]Normalkraft!$E$2*$AF$1*Q6,[1]PlotData!$CB$4)</f>
        <v>10</v>
      </c>
      <c r="AU6" s="31">
        <f>IF(ISNUMBER([1]System!$C7),[1]PlotData!R7+ [1]Normalkraft!$E$2*$AF$1*R6,[1]PlotData!$CB$4)</f>
        <v>10</v>
      </c>
      <c r="AV6" s="31">
        <f>IF(ISNUMBER([1]System!$C7),[1]PlotData!S7+[1]Normalkraft!$E$2* $AF$1*S6,[1]PlotData!$CB$4)</f>
        <v>10</v>
      </c>
      <c r="AW6" s="31">
        <f>IF(ISNUMBER([1]System!$C7),[1]PlotData!T7+ [1]Normalkraft!$E$2*$AF$1*T6,[1]PlotData!$CB$4)</f>
        <v>10</v>
      </c>
      <c r="AX6" s="31">
        <f>IF(ISNUMBER([1]System!$C7),[1]PlotData!U7+[1]Normalkraft!$E$2* $AF$1*U6,[1]PlotData!$CB$4)</f>
        <v>10</v>
      </c>
      <c r="AY6" s="31">
        <f>IF(ISNUMBER([1]System!$C7),[1]PlotData!V7+ [1]Normalkraft!$E$2*$AF$1*V6,[1]PlotData!$CB$4)</f>
        <v>10</v>
      </c>
      <c r="AZ6" s="31">
        <f>IF(ISNUMBER([1]System!$C7),[1]PlotData!W7+ [1]Normalkraft!$E$2*$AF$1*W6,[1]PlotData!$CB$4)</f>
        <v>10</v>
      </c>
      <c r="BA6" s="31">
        <f>IF(ISNUMBER([1]System!$C7),[1]PlotData!X7+ [1]Normalkraft!$E$2*$AF$1*X6,[1]PlotData!$CB$4)</f>
        <v>10</v>
      </c>
      <c r="BB6" s="32">
        <f>IF(ISNUMBER([1]System!$C7),[1]PlotData!Y7+[1]Normalkraft!$E$2*$AF$1*Y6,[1]PlotData!$CB$4)</f>
        <v>10</v>
      </c>
      <c r="BC6" s="34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10</v>
      </c>
      <c r="BG6" s="30" t="s">
        <v>13</v>
      </c>
      <c r="BH6" s="31">
        <f>BH2-BH4</f>
        <v>-2.5</v>
      </c>
      <c r="BI6" s="32">
        <f>BH3+BH4</f>
        <v>14.5</v>
      </c>
    </row>
    <row r="7" spans="1:61" x14ac:dyDescent="0.25">
      <c r="A7" s="77">
        <v>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80">
        <v>0</v>
      </c>
      <c r="N7" s="77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[1]Normalkraft!$E$2*$AF$1*B7,[1]PlotData!$CB$3)</f>
        <v>7.0000000000000018</v>
      </c>
      <c r="AC7" s="31">
        <f>IF(ISNUMBER([1]System!$C8),[1]PlotData!C8+ [1]Normalkraft!$E$2*$AF$1*C7,[1]PlotData!$CB$3)</f>
        <v>7.8000000000000016</v>
      </c>
      <c r="AD7" s="31">
        <f>IF(ISNUMBER([1]System!$C8),[1]PlotData!D8+ [1]Normalkraft!$E$2*$AF$1*D7,[1]PlotData!$CB$3)</f>
        <v>8.6000000000000014</v>
      </c>
      <c r="AE7" s="31">
        <f>IF(ISNUMBER([1]System!$C8),[1]PlotData!E8+ [1]Normalkraft!$E$2*$AF$1*E7,[1]PlotData!$CB$3)</f>
        <v>9.4</v>
      </c>
      <c r="AF7" s="31">
        <f>IF(ISNUMBER([1]System!$C8),[1]PlotData!F8+[1]Normalkraft!$E$2* $AF$1*F7,[1]PlotData!$CB$3)</f>
        <v>10.199999999999999</v>
      </c>
      <c r="AG7" s="31">
        <f>IF(ISNUMBER([1]System!$C8),[1]PlotData!G8+ [1]Normalkraft!$E$2*$AF$1*G7,[1]PlotData!$CB$3)</f>
        <v>10.999999999999998</v>
      </c>
      <c r="AH7" s="31">
        <f>IF(ISNUMBER([1]System!$C8),[1]PlotData!H8+ [1]Normalkraft!$E$2*$AF$1*H7,[1]PlotData!$CB$3)</f>
        <v>11.799999999999997</v>
      </c>
      <c r="AI7" s="31">
        <f>IF(ISNUMBER([1]System!$C8),[1]PlotData!I8+ [1]Normalkraft!$E$2*$AF$1*I7,[1]PlotData!$CB$3)</f>
        <v>12.599999999999996</v>
      </c>
      <c r="AJ7" s="31">
        <f>IF(ISNUMBER([1]System!$C8),[1]PlotData!J8+ [1]Normalkraft!$E$2*$AF$1*J7,[1]PlotData!$CB$3)</f>
        <v>13.399999999999995</v>
      </c>
      <c r="AK7" s="31">
        <f>IF(ISNUMBER([1]System!$C8),[1]PlotData!K8+[1]Normalkraft!$E$2* $AF$1*K7,[1]PlotData!$CB$3)</f>
        <v>14.199999999999994</v>
      </c>
      <c r="AL7" s="32">
        <f>IF(ISNUMBER([1]System!$C8),[1]PlotData!L8+[1]Normalkraft!$E$2* $AF$1*L7,[1]PlotData!$CB$3)</f>
        <v>14.999999999999993</v>
      </c>
      <c r="AM7" s="34">
        <f>IF(ISNUMBER([1]System!$C8),[1]PlotData!L8,[1]PlotData!$CB$3)</f>
        <v>14.999999999999993</v>
      </c>
      <c r="AN7" s="31">
        <f>IF(ISNUMBER([1]System!$C8),[1]PlotData!B8,[1]PlotData!$CB$3)</f>
        <v>7.0000000000000018</v>
      </c>
      <c r="AO7" s="37">
        <f>IF(ISNUMBER([1]System!$C8),AB7,[1]PlotData!$CB$3)</f>
        <v>7.0000000000000018</v>
      </c>
      <c r="AQ7" s="33">
        <v>5</v>
      </c>
      <c r="AR7" s="34">
        <f>IF(ISNUMBER([1]System!$C8),[1]PlotData!O8+ [1]Normalkraft!$E$2*$AF$1*O7,[1]PlotData!$CB$4)</f>
        <v>10</v>
      </c>
      <c r="AS7" s="31">
        <f>IF(ISNUMBER([1]System!$C8),[1]PlotData!P8+ [1]Normalkraft!$E$2*$AF$1*P7,[1]PlotData!$CB$4)</f>
        <v>10</v>
      </c>
      <c r="AT7" s="31">
        <f>IF(ISNUMBER([1]System!$C8),[1]PlotData!Q8+ [1]Normalkraft!$E$2*$AF$1*Q7,[1]PlotData!$CB$4)</f>
        <v>10</v>
      </c>
      <c r="AU7" s="31">
        <f>IF(ISNUMBER([1]System!$C8),[1]PlotData!R8+ [1]Normalkraft!$E$2*$AF$1*R7,[1]PlotData!$CB$4)</f>
        <v>10</v>
      </c>
      <c r="AV7" s="31">
        <f>IF(ISNUMBER([1]System!$C8),[1]PlotData!S8+[1]Normalkraft!$E$2* $AF$1*S7,[1]PlotData!$CB$4)</f>
        <v>10</v>
      </c>
      <c r="AW7" s="31">
        <f>IF(ISNUMBER([1]System!$C8),[1]PlotData!T8+ [1]Normalkraft!$E$2*$AF$1*T7,[1]PlotData!$CB$4)</f>
        <v>10</v>
      </c>
      <c r="AX7" s="31">
        <f>IF(ISNUMBER([1]System!$C8),[1]PlotData!U8+[1]Normalkraft!$E$2* $AF$1*U7,[1]PlotData!$CB$4)</f>
        <v>10</v>
      </c>
      <c r="AY7" s="31">
        <f>IF(ISNUMBER([1]System!$C8),[1]PlotData!V8+ [1]Normalkraft!$E$2*$AF$1*V7,[1]PlotData!$CB$4)</f>
        <v>10</v>
      </c>
      <c r="AZ7" s="31">
        <f>IF(ISNUMBER([1]System!$C8),[1]PlotData!W8+ [1]Normalkraft!$E$2*$AF$1*W7,[1]PlotData!$CB$4)</f>
        <v>10</v>
      </c>
      <c r="BA7" s="31">
        <f>IF(ISNUMBER([1]System!$C8),[1]PlotData!X8+ [1]Normalkraft!$E$2*$AF$1*X7,[1]PlotData!$CB$4)</f>
        <v>10</v>
      </c>
      <c r="BB7" s="32">
        <f>IF(ISNUMBER([1]System!$C8),[1]PlotData!Y8+[1]Normalkraft!$E$2*$AF$1*Y7,[1]PlotData!$CB$4)</f>
        <v>10</v>
      </c>
      <c r="BC7" s="34">
        <f>IF(ISNUMBER([1]System!$C8),[1]PlotData!Y8, [1]PlotData!CB$4)</f>
        <v>10</v>
      </c>
      <c r="BD7" s="31">
        <f>IF(ISNUMBER([1]System!$C8),[1]PlotData!O8, [1]PlotData!$CB$4)</f>
        <v>10</v>
      </c>
      <c r="BE7" s="32">
        <f>IF(ISNUMBER([1]System!$C8), AR7,[1]PlotData!$CB$4)</f>
        <v>10</v>
      </c>
      <c r="BG7" s="30" t="s">
        <v>14</v>
      </c>
      <c r="BH7" s="31">
        <f>BH2+BH4</f>
        <v>16.5</v>
      </c>
      <c r="BI7" s="32">
        <f>BH3+BH4</f>
        <v>14.5</v>
      </c>
    </row>
    <row r="8" spans="1:61" x14ac:dyDescent="0.25">
      <c r="A8" s="77">
        <v>6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N8" s="77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[1]Normalkraft!$E$2*$AF$1*B8,[1]PlotData!$CB$3)</f>
        <v>7</v>
      </c>
      <c r="AC8" s="31">
        <f>IF(ISNUMBER([1]System!$C9),[1]PlotData!C9+ [1]Normalkraft!$E$2*$AF$1*C8,[1]PlotData!$CB$3)</f>
        <v>7</v>
      </c>
      <c r="AD8" s="31">
        <f>IF(ISNUMBER([1]System!$C9),[1]PlotData!D9+ [1]Normalkraft!$E$2*$AF$1*D8,[1]PlotData!$CB$3)</f>
        <v>7</v>
      </c>
      <c r="AE8" s="31">
        <f>IF(ISNUMBER([1]System!$C9),[1]PlotData!E9+ [1]Normalkraft!$E$2*$AF$1*E8,[1]PlotData!$CB$3)</f>
        <v>7</v>
      </c>
      <c r="AF8" s="31">
        <f>IF(ISNUMBER([1]System!$C9),[1]PlotData!F9+[1]Normalkraft!$E$2* $AF$1*F8,[1]PlotData!$CB$3)</f>
        <v>7</v>
      </c>
      <c r="AG8" s="31">
        <f>IF(ISNUMBER([1]System!$C9),[1]PlotData!G9+ [1]Normalkraft!$E$2*$AF$1*G8,[1]PlotData!$CB$3)</f>
        <v>7</v>
      </c>
      <c r="AH8" s="31">
        <f>IF(ISNUMBER([1]System!$C9),[1]PlotData!H9+ [1]Normalkraft!$E$2*$AF$1*H8,[1]PlotData!$CB$3)</f>
        <v>7</v>
      </c>
      <c r="AI8" s="31">
        <f>IF(ISNUMBER([1]System!$C9),[1]PlotData!I9+ [1]Normalkraft!$E$2*$AF$1*I8,[1]PlotData!$CB$3)</f>
        <v>7</v>
      </c>
      <c r="AJ8" s="31">
        <f>IF(ISNUMBER([1]System!$C9),[1]PlotData!J9+ [1]Normalkraft!$E$2*$AF$1*J8,[1]PlotData!$CB$3)</f>
        <v>7</v>
      </c>
      <c r="AK8" s="31">
        <f>IF(ISNUMBER([1]System!$C9),[1]PlotData!K9+[1]Normalkraft!$E$2* $AF$1*K8,[1]PlotData!$CB$3)</f>
        <v>7</v>
      </c>
      <c r="AL8" s="32">
        <f>IF(ISNUMBER([1]System!$C9),[1]PlotData!L9+[1]Normalkraft!$E$2* $AF$1*L8,[1]PlotData!$CB$3)</f>
        <v>7</v>
      </c>
      <c r="AM8" s="34">
        <f>IF(ISNUMBER([1]System!$C9),[1]PlotData!L9,[1]PlotData!$CB$3)</f>
        <v>7</v>
      </c>
      <c r="AN8" s="31">
        <f>IF(ISNUMBER([1]System!$C9),[1]PlotData!B9,[1]PlotData!$CB$3)</f>
        <v>7</v>
      </c>
      <c r="AO8" s="37">
        <f>IF(ISNUMBER([1]System!$C9),AB8,[1]PlotData!$CB$3)</f>
        <v>7</v>
      </c>
      <c r="AQ8" s="33">
        <v>6</v>
      </c>
      <c r="AR8" s="34">
        <f>IF(ISNUMBER([1]System!$C9),[1]PlotData!O9+ [1]Normalkraft!$E$2*$AF$1*O8,[1]PlotData!$CB$4)</f>
        <v>5</v>
      </c>
      <c r="AS8" s="31">
        <f>IF(ISNUMBER([1]System!$C9),[1]PlotData!P9+ [1]Normalkraft!$E$2*$AF$1*P8,[1]PlotData!$CB$4)</f>
        <v>5</v>
      </c>
      <c r="AT8" s="31">
        <f>IF(ISNUMBER([1]System!$C9),[1]PlotData!Q9+ [1]Normalkraft!$E$2*$AF$1*Q8,[1]PlotData!$CB$4)</f>
        <v>5</v>
      </c>
      <c r="AU8" s="31">
        <f>IF(ISNUMBER([1]System!$C9),[1]PlotData!R9+ [1]Normalkraft!$E$2*$AF$1*R8,[1]PlotData!$CB$4)</f>
        <v>5</v>
      </c>
      <c r="AV8" s="31">
        <f>IF(ISNUMBER([1]System!$C9),[1]PlotData!S9+[1]Normalkraft!$E$2* $AF$1*S8,[1]PlotData!$CB$4)</f>
        <v>5</v>
      </c>
      <c r="AW8" s="31">
        <f>IF(ISNUMBER([1]System!$C9),[1]PlotData!T9+ [1]Normalkraft!$E$2*$AF$1*T8,[1]PlotData!$CB$4)</f>
        <v>5</v>
      </c>
      <c r="AX8" s="31">
        <f>IF(ISNUMBER([1]System!$C9),[1]PlotData!U9+[1]Normalkraft!$E$2* $AF$1*U8,[1]PlotData!$CB$4)</f>
        <v>5</v>
      </c>
      <c r="AY8" s="31">
        <f>IF(ISNUMBER([1]System!$C9),[1]PlotData!V9+ [1]Normalkraft!$E$2*$AF$1*V8,[1]PlotData!$CB$4)</f>
        <v>5</v>
      </c>
      <c r="AZ8" s="31">
        <f>IF(ISNUMBER([1]System!$C9),[1]PlotData!W9+ [1]Normalkraft!$E$2*$AF$1*W8,[1]PlotData!$CB$4)</f>
        <v>5</v>
      </c>
      <c r="BA8" s="31">
        <f>IF(ISNUMBER([1]System!$C9),[1]PlotData!X9+ [1]Normalkraft!$E$2*$AF$1*X8,[1]PlotData!$CB$4)</f>
        <v>5</v>
      </c>
      <c r="BB8" s="32">
        <f>IF(ISNUMBER([1]System!$C9),[1]PlotData!Y9+[1]Normalkraft!$E$2*$AF$1*Y8,[1]PlotData!$CB$4)</f>
        <v>5</v>
      </c>
      <c r="BC8" s="34">
        <f>IF(ISNUMBER([1]System!$C9),[1]PlotData!Y9, [1]PlotData!CB$4)</f>
        <v>5</v>
      </c>
      <c r="BD8" s="31">
        <f>IF(ISNUMBER([1]System!$C9),[1]PlotData!O9, [1]PlotData!$CB$4)</f>
        <v>5</v>
      </c>
      <c r="BE8" s="32">
        <f>IF(ISNUMBER([1]System!$C9), AR8,[1]PlotData!$CB$4)</f>
        <v>5</v>
      </c>
      <c r="BG8" s="30" t="s">
        <v>15</v>
      </c>
      <c r="BH8" s="31">
        <f>BH7</f>
        <v>16.5</v>
      </c>
      <c r="BI8" s="32">
        <f>BH3-BH4</f>
        <v>-4.5</v>
      </c>
    </row>
    <row r="9" spans="1:61" ht="13" thickBot="1" x14ac:dyDescent="0.3">
      <c r="A9" s="77">
        <v>7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80"/>
      <c r="N9" s="77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[1]Normalkraft!$E$2*$AF$1*B9,[1]PlotData!$CB$3)</f>
        <v>7</v>
      </c>
      <c r="AC9" s="31">
        <f>IF(ISNUMBER([1]System!$C10),[1]PlotData!C10+ [1]Normalkraft!$E$2*$AF$1*C9,[1]PlotData!$CB$3)</f>
        <v>7</v>
      </c>
      <c r="AD9" s="31">
        <f>IF(ISNUMBER([1]System!$C10),[1]PlotData!D10+ [1]Normalkraft!$E$2*$AF$1*D9,[1]PlotData!$CB$3)</f>
        <v>7</v>
      </c>
      <c r="AE9" s="31">
        <f>IF(ISNUMBER([1]System!$C10),[1]PlotData!E10+ [1]Normalkraft!$E$2*$AF$1*E9,[1]PlotData!$CB$3)</f>
        <v>7</v>
      </c>
      <c r="AF9" s="31">
        <f>IF(ISNUMBER([1]System!$C10),[1]PlotData!F10+[1]Normalkraft!$E$2* $AF$1*F9,[1]PlotData!$CB$3)</f>
        <v>7</v>
      </c>
      <c r="AG9" s="31">
        <f>IF(ISNUMBER([1]System!$C10),[1]PlotData!G10+ [1]Normalkraft!$E$2*$AF$1*G9,[1]PlotData!$CB$3)</f>
        <v>7</v>
      </c>
      <c r="AH9" s="31">
        <f>IF(ISNUMBER([1]System!$C10),[1]PlotData!H10+ [1]Normalkraft!$E$2*$AF$1*H9,[1]PlotData!$CB$3)</f>
        <v>7</v>
      </c>
      <c r="AI9" s="31">
        <f>IF(ISNUMBER([1]System!$C10),[1]PlotData!I10+ [1]Normalkraft!$E$2*$AF$1*I9,[1]PlotData!$CB$3)</f>
        <v>7</v>
      </c>
      <c r="AJ9" s="31">
        <f>IF(ISNUMBER([1]System!$C10),[1]PlotData!J10+ [1]Normalkraft!$E$2*$AF$1*J9,[1]PlotData!$CB$3)</f>
        <v>7</v>
      </c>
      <c r="AK9" s="31">
        <f>IF(ISNUMBER([1]System!$C10),[1]PlotData!K10+[1]Normalkraft!$E$2* $AF$1*K9,[1]PlotData!$CB$3)</f>
        <v>7</v>
      </c>
      <c r="AL9" s="32">
        <f>IF(ISNUMBER([1]System!$C10),[1]PlotData!L10+[1]Normalkraft!$E$2* $AF$1*L9,[1]PlotData!$CB$3)</f>
        <v>7</v>
      </c>
      <c r="AM9" s="34">
        <f>IF(ISNUMBER([1]System!$C10),[1]PlotData!L10,[1]PlotData!$CB$3)</f>
        <v>7</v>
      </c>
      <c r="AN9" s="31">
        <f>IF(ISNUMBER([1]System!$C10),[1]PlotData!B10,[1]PlotData!$CB$3)</f>
        <v>7</v>
      </c>
      <c r="AO9" s="37">
        <f>IF(ISNUMBER([1]System!$C10),AB9,[1]PlotData!$CB$3)</f>
        <v>7</v>
      </c>
      <c r="AQ9" s="33">
        <v>7</v>
      </c>
      <c r="AR9" s="34">
        <f>IF(ISNUMBER([1]System!$C10),[1]PlotData!O10+ [1]Normalkraft!$E$2*$AF$1*O9,[1]PlotData!$CB$4)</f>
        <v>5</v>
      </c>
      <c r="AS9" s="31">
        <f>IF(ISNUMBER([1]System!$C10),[1]PlotData!P10+ [1]Normalkraft!$E$2*$AF$1*P9,[1]PlotData!$CB$4)</f>
        <v>5</v>
      </c>
      <c r="AT9" s="31">
        <f>IF(ISNUMBER([1]System!$C10),[1]PlotData!Q10+ [1]Normalkraft!$E$2*$AF$1*Q9,[1]PlotData!$CB$4)</f>
        <v>5</v>
      </c>
      <c r="AU9" s="31">
        <f>IF(ISNUMBER([1]System!$C10),[1]PlotData!R10+ [1]Normalkraft!$E$2*$AF$1*R9,[1]PlotData!$CB$4)</f>
        <v>5</v>
      </c>
      <c r="AV9" s="31">
        <f>IF(ISNUMBER([1]System!$C10),[1]PlotData!S10+[1]Normalkraft!$E$2* $AF$1*S9,[1]PlotData!$CB$4)</f>
        <v>5</v>
      </c>
      <c r="AW9" s="31">
        <f>IF(ISNUMBER([1]System!$C10),[1]PlotData!T10+ [1]Normalkraft!$E$2*$AF$1*T9,[1]PlotData!$CB$4)</f>
        <v>5</v>
      </c>
      <c r="AX9" s="31">
        <f>IF(ISNUMBER([1]System!$C10),[1]PlotData!U10+[1]Normalkraft!$E$2* $AF$1*U9,[1]PlotData!$CB$4)</f>
        <v>5</v>
      </c>
      <c r="AY9" s="31">
        <f>IF(ISNUMBER([1]System!$C10),[1]PlotData!V10+ [1]Normalkraft!$E$2*$AF$1*V9,[1]PlotData!$CB$4)</f>
        <v>5</v>
      </c>
      <c r="AZ9" s="31">
        <f>IF(ISNUMBER([1]System!$C10),[1]PlotData!W10+ [1]Normalkraft!$E$2*$AF$1*W9,[1]PlotData!$CB$4)</f>
        <v>5</v>
      </c>
      <c r="BA9" s="31">
        <f>IF(ISNUMBER([1]System!$C10),[1]PlotData!X10+ [1]Normalkraft!$E$2*$AF$1*X9,[1]PlotData!$CB$4)</f>
        <v>5</v>
      </c>
      <c r="BB9" s="32">
        <f>IF(ISNUMBER([1]System!$C10),[1]PlotData!Y10+[1]Normalkraft!$E$2*$AF$1*Y9,[1]PlotData!$CB$4)</f>
        <v>5</v>
      </c>
      <c r="BC9" s="34">
        <f>IF(ISNUMBER([1]System!$C10),[1]PlotData!Y10, [1]PlotData!CB$4)</f>
        <v>5</v>
      </c>
      <c r="BD9" s="31">
        <f>IF(ISNUMBER([1]System!$C10),[1]PlotData!O10, [1]PlotData!$CB$4)</f>
        <v>5</v>
      </c>
      <c r="BE9" s="32">
        <f>IF(ISNUMBER([1]System!$C10), AR9,[1]PlotData!$CB$4)</f>
        <v>5</v>
      </c>
      <c r="BG9" s="38" t="s">
        <v>16</v>
      </c>
      <c r="BH9" s="39">
        <f>BH6</f>
        <v>-2.5</v>
      </c>
      <c r="BI9" s="40">
        <f>BI8</f>
        <v>-4.5</v>
      </c>
    </row>
    <row r="10" spans="1:61" x14ac:dyDescent="0.25">
      <c r="A10" s="77">
        <v>8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  <c r="N10" s="77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[1]Normalkraft!$E$2*$AF$1*B10,[1]PlotData!$CB$3)</f>
        <v>7</v>
      </c>
      <c r="AC10" s="31">
        <f>IF(ISNUMBER([1]System!$C11),[1]PlotData!C11+ [1]Normalkraft!$E$2*$AF$1*C10,[1]PlotData!$CB$3)</f>
        <v>7</v>
      </c>
      <c r="AD10" s="31">
        <f>IF(ISNUMBER([1]System!$C11),[1]PlotData!D11+ [1]Normalkraft!$E$2*$AF$1*D10,[1]PlotData!$CB$3)</f>
        <v>7</v>
      </c>
      <c r="AE10" s="31">
        <f>IF(ISNUMBER([1]System!$C11),[1]PlotData!E11+ [1]Normalkraft!$E$2*$AF$1*E10,[1]PlotData!$CB$3)</f>
        <v>7</v>
      </c>
      <c r="AF10" s="31">
        <f>IF(ISNUMBER([1]System!$C11),[1]PlotData!F11+[1]Normalkraft!$E$2* $AF$1*F10,[1]PlotData!$CB$3)</f>
        <v>7</v>
      </c>
      <c r="AG10" s="31">
        <f>IF(ISNUMBER([1]System!$C11),[1]PlotData!G11+ [1]Normalkraft!$E$2*$AF$1*G10,[1]PlotData!$CB$3)</f>
        <v>7</v>
      </c>
      <c r="AH10" s="31">
        <f>IF(ISNUMBER([1]System!$C11),[1]PlotData!H11+ [1]Normalkraft!$E$2*$AF$1*H10,[1]PlotData!$CB$3)</f>
        <v>7</v>
      </c>
      <c r="AI10" s="31">
        <f>IF(ISNUMBER([1]System!$C11),[1]PlotData!I11+ [1]Normalkraft!$E$2*$AF$1*I10,[1]PlotData!$CB$3)</f>
        <v>7</v>
      </c>
      <c r="AJ10" s="31">
        <f>IF(ISNUMBER([1]System!$C11),[1]PlotData!J11+ [1]Normalkraft!$E$2*$AF$1*J10,[1]PlotData!$CB$3)</f>
        <v>7</v>
      </c>
      <c r="AK10" s="31">
        <f>IF(ISNUMBER([1]System!$C11),[1]PlotData!K11+[1]Normalkraft!$E$2* $AF$1*K10,[1]PlotData!$CB$3)</f>
        <v>7</v>
      </c>
      <c r="AL10" s="32">
        <f>IF(ISNUMBER([1]System!$C11),[1]PlotData!L11+[1]Normalkraft!$E$2* $AF$1*L10,[1]PlotData!$CB$3)</f>
        <v>7</v>
      </c>
      <c r="AM10" s="34">
        <f>IF(ISNUMBER([1]System!$C11),[1]PlotData!L11,[1]PlotData!$CB$3)</f>
        <v>7</v>
      </c>
      <c r="AN10" s="31">
        <f>IF(ISNUMBER([1]System!$C11),[1]PlotData!B11,[1]PlotData!$CB$3)</f>
        <v>7</v>
      </c>
      <c r="AO10" s="37">
        <f>IF(ISNUMBER([1]System!$C11),AB10,[1]PlotData!$CB$3)</f>
        <v>7</v>
      </c>
      <c r="AQ10" s="33">
        <v>8</v>
      </c>
      <c r="AR10" s="34">
        <f>IF(ISNUMBER([1]System!$C11),[1]PlotData!O11+ [1]Normalkraft!$E$2*$AF$1*O10,[1]PlotData!$CB$4)</f>
        <v>5</v>
      </c>
      <c r="AS10" s="31">
        <f>IF(ISNUMBER([1]System!$C11),[1]PlotData!P11+ [1]Normalkraft!$E$2*$AF$1*P10,[1]PlotData!$CB$4)</f>
        <v>5</v>
      </c>
      <c r="AT10" s="31">
        <f>IF(ISNUMBER([1]System!$C11),[1]PlotData!Q11+ [1]Normalkraft!$E$2*$AF$1*Q10,[1]PlotData!$CB$4)</f>
        <v>5</v>
      </c>
      <c r="AU10" s="31">
        <f>IF(ISNUMBER([1]System!$C11),[1]PlotData!R11+ [1]Normalkraft!$E$2*$AF$1*R10,[1]PlotData!$CB$4)</f>
        <v>5</v>
      </c>
      <c r="AV10" s="31">
        <f>IF(ISNUMBER([1]System!$C11),[1]PlotData!S11+[1]Normalkraft!$E$2* $AF$1*S10,[1]PlotData!$CB$4)</f>
        <v>5</v>
      </c>
      <c r="AW10" s="31">
        <f>IF(ISNUMBER([1]System!$C11),[1]PlotData!T11+ [1]Normalkraft!$E$2*$AF$1*T10,[1]PlotData!$CB$4)</f>
        <v>5</v>
      </c>
      <c r="AX10" s="31">
        <f>IF(ISNUMBER([1]System!$C11),[1]PlotData!U11+[1]Normalkraft!$E$2* $AF$1*U10,[1]PlotData!$CB$4)</f>
        <v>5</v>
      </c>
      <c r="AY10" s="31">
        <f>IF(ISNUMBER([1]System!$C11),[1]PlotData!V11+ [1]Normalkraft!$E$2*$AF$1*V10,[1]PlotData!$CB$4)</f>
        <v>5</v>
      </c>
      <c r="AZ10" s="31">
        <f>IF(ISNUMBER([1]System!$C11),[1]PlotData!W11+ [1]Normalkraft!$E$2*$AF$1*W10,[1]PlotData!$CB$4)</f>
        <v>5</v>
      </c>
      <c r="BA10" s="31">
        <f>IF(ISNUMBER([1]System!$C11),[1]PlotData!X11+ [1]Normalkraft!$E$2*$AF$1*X10,[1]PlotData!$CB$4)</f>
        <v>5</v>
      </c>
      <c r="BB10" s="32">
        <f>IF(ISNUMBER([1]System!$C11),[1]PlotData!Y11+[1]Normalkraft!$E$2*$AF$1*Y10,[1]PlotData!$CB$4)</f>
        <v>5</v>
      </c>
      <c r="BC10" s="34">
        <f>IF(ISNUMBER([1]System!$C11),[1]PlotData!Y11, [1]PlotData!CB$4)</f>
        <v>5</v>
      </c>
      <c r="BD10" s="31">
        <f>IF(ISNUMBER([1]System!$C11),[1]PlotData!O11, [1]PlotData!$CB$4)</f>
        <v>5</v>
      </c>
      <c r="BE10" s="32">
        <f>IF(ISNUMBER([1]System!$C11), AR10,[1]PlotData!$CB$4)</f>
        <v>5</v>
      </c>
      <c r="BH10" s="1">
        <f>BH6</f>
        <v>-2.5</v>
      </c>
      <c r="BI10" s="1">
        <f>BI6</f>
        <v>14.5</v>
      </c>
    </row>
    <row r="11" spans="1:61" x14ac:dyDescent="0.25">
      <c r="A11" s="77">
        <v>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  <c r="N11" s="77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[1]Normalkraft!$E$2*$AF$1*B11,[1]PlotData!$CB$3)</f>
        <v>7</v>
      </c>
      <c r="AC11" s="31">
        <f>IF(ISNUMBER([1]System!$C12),[1]PlotData!C12+ [1]Normalkraft!$E$2*$AF$1*C11,[1]PlotData!$CB$3)</f>
        <v>7</v>
      </c>
      <c r="AD11" s="31">
        <f>IF(ISNUMBER([1]System!$C12),[1]PlotData!D12+ [1]Normalkraft!$E$2*$AF$1*D11,[1]PlotData!$CB$3)</f>
        <v>7</v>
      </c>
      <c r="AE11" s="31">
        <f>IF(ISNUMBER([1]System!$C12),[1]PlotData!E12+ [1]Normalkraft!$E$2*$AF$1*E11,[1]PlotData!$CB$3)</f>
        <v>7</v>
      </c>
      <c r="AF11" s="31">
        <f>IF(ISNUMBER([1]System!$C12),[1]PlotData!F12+[1]Normalkraft!$E$2* $AF$1*F11,[1]PlotData!$CB$3)</f>
        <v>7</v>
      </c>
      <c r="AG11" s="31">
        <f>IF(ISNUMBER([1]System!$C12),[1]PlotData!G12+ [1]Normalkraft!$E$2*$AF$1*G11,[1]PlotData!$CB$3)</f>
        <v>7</v>
      </c>
      <c r="AH11" s="31">
        <f>IF(ISNUMBER([1]System!$C12),[1]PlotData!H12+ [1]Normalkraft!$E$2*$AF$1*H11,[1]PlotData!$CB$3)</f>
        <v>7</v>
      </c>
      <c r="AI11" s="31">
        <f>IF(ISNUMBER([1]System!$C12),[1]PlotData!I12+ [1]Normalkraft!$E$2*$AF$1*I11,[1]PlotData!$CB$3)</f>
        <v>7</v>
      </c>
      <c r="AJ11" s="31">
        <f>IF(ISNUMBER([1]System!$C12),[1]PlotData!J12+ [1]Normalkraft!$E$2*$AF$1*J11,[1]PlotData!$CB$3)</f>
        <v>7</v>
      </c>
      <c r="AK11" s="31">
        <f>IF(ISNUMBER([1]System!$C12),[1]PlotData!K12+[1]Normalkraft!$E$2* $AF$1*K11,[1]PlotData!$CB$3)</f>
        <v>7</v>
      </c>
      <c r="AL11" s="32">
        <f>IF(ISNUMBER([1]System!$C12),[1]PlotData!L12+[1]Normalkraft!$E$2* $AF$1*L11,[1]PlotData!$CB$3)</f>
        <v>7</v>
      </c>
      <c r="AM11" s="34">
        <f>IF(ISNUMBER([1]System!$C12),[1]PlotData!L12,[1]PlotData!$CB$3)</f>
        <v>7</v>
      </c>
      <c r="AN11" s="31">
        <f>IF(ISNUMBER([1]System!$C12),[1]PlotData!B12,[1]PlotData!$CB$3)</f>
        <v>7</v>
      </c>
      <c r="AO11" s="37">
        <f>IF(ISNUMBER([1]System!$C12),AB11,[1]PlotData!$CB$3)</f>
        <v>7</v>
      </c>
      <c r="AQ11" s="33">
        <v>9</v>
      </c>
      <c r="AR11" s="34">
        <f>IF(ISNUMBER([1]System!$C12),[1]PlotData!O12+ [1]Normalkraft!$E$2*$AF$1*O11,[1]PlotData!$CB$4)</f>
        <v>5</v>
      </c>
      <c r="AS11" s="31">
        <f>IF(ISNUMBER([1]System!$C12),[1]PlotData!P12+ [1]Normalkraft!$E$2*$AF$1*P11,[1]PlotData!$CB$4)</f>
        <v>5</v>
      </c>
      <c r="AT11" s="31">
        <f>IF(ISNUMBER([1]System!$C12),[1]PlotData!Q12+ [1]Normalkraft!$E$2*$AF$1*Q11,[1]PlotData!$CB$4)</f>
        <v>5</v>
      </c>
      <c r="AU11" s="31">
        <f>IF(ISNUMBER([1]System!$C12),[1]PlotData!R12+ [1]Normalkraft!$E$2*$AF$1*R11,[1]PlotData!$CB$4)</f>
        <v>5</v>
      </c>
      <c r="AV11" s="31">
        <f>IF(ISNUMBER([1]System!$C12),[1]PlotData!S12+[1]Normalkraft!$E$2* $AF$1*S11,[1]PlotData!$CB$4)</f>
        <v>5</v>
      </c>
      <c r="AW11" s="31">
        <f>IF(ISNUMBER([1]System!$C12),[1]PlotData!T12+ [1]Normalkraft!$E$2*$AF$1*T11,[1]PlotData!$CB$4)</f>
        <v>5</v>
      </c>
      <c r="AX11" s="31">
        <f>IF(ISNUMBER([1]System!$C12),[1]PlotData!U12+[1]Normalkraft!$E$2* $AF$1*U11,[1]PlotData!$CB$4)</f>
        <v>5</v>
      </c>
      <c r="AY11" s="31">
        <f>IF(ISNUMBER([1]System!$C12),[1]PlotData!V12+ [1]Normalkraft!$E$2*$AF$1*V11,[1]PlotData!$CB$4)</f>
        <v>5</v>
      </c>
      <c r="AZ11" s="31">
        <f>IF(ISNUMBER([1]System!$C12),[1]PlotData!W12+ [1]Normalkraft!$E$2*$AF$1*W11,[1]PlotData!$CB$4)</f>
        <v>5</v>
      </c>
      <c r="BA11" s="31">
        <f>IF(ISNUMBER([1]System!$C12),[1]PlotData!X12+ [1]Normalkraft!$E$2*$AF$1*X11,[1]PlotData!$CB$4)</f>
        <v>5</v>
      </c>
      <c r="BB11" s="32">
        <f>IF(ISNUMBER([1]System!$C12),[1]PlotData!Y12+[1]Normalkraft!$E$2*$AF$1*Y11,[1]PlotData!$CB$4)</f>
        <v>5</v>
      </c>
      <c r="BC11" s="34">
        <f>IF(ISNUMBER([1]System!$C12),[1]PlotData!Y12, [1]PlotData!CB$4)</f>
        <v>5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77">
        <v>10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N12" s="77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[1]Normalkraft!$E$2*$AF$1*B12,[1]PlotData!$CB$3)</f>
        <v>7</v>
      </c>
      <c r="AC12" s="31">
        <f>IF(ISNUMBER([1]System!$C13),[1]PlotData!C13+ [1]Normalkraft!$E$2*$AF$1*C12,[1]PlotData!$CB$3)</f>
        <v>7</v>
      </c>
      <c r="AD12" s="31">
        <f>IF(ISNUMBER([1]System!$C13),[1]PlotData!D13+ [1]Normalkraft!$E$2*$AF$1*D12,[1]PlotData!$CB$3)</f>
        <v>7</v>
      </c>
      <c r="AE12" s="31">
        <f>IF(ISNUMBER([1]System!$C13),[1]PlotData!E13+ [1]Normalkraft!$E$2*$AF$1*E12,[1]PlotData!$CB$3)</f>
        <v>7</v>
      </c>
      <c r="AF12" s="31">
        <f>IF(ISNUMBER([1]System!$C13),[1]PlotData!F13+[1]Normalkraft!$E$2* $AF$1*F12,[1]PlotData!$CB$3)</f>
        <v>7</v>
      </c>
      <c r="AG12" s="31">
        <f>IF(ISNUMBER([1]System!$C13),[1]PlotData!G13+ [1]Normalkraft!$E$2*$AF$1*G12,[1]PlotData!$CB$3)</f>
        <v>7</v>
      </c>
      <c r="AH12" s="31">
        <f>IF(ISNUMBER([1]System!$C13),[1]PlotData!H13+ [1]Normalkraft!$E$2*$AF$1*H12,[1]PlotData!$CB$3)</f>
        <v>7</v>
      </c>
      <c r="AI12" s="31">
        <f>IF(ISNUMBER([1]System!$C13),[1]PlotData!I13+ [1]Normalkraft!$E$2*$AF$1*I12,[1]PlotData!$CB$3)</f>
        <v>7</v>
      </c>
      <c r="AJ12" s="31">
        <f>IF(ISNUMBER([1]System!$C13),[1]PlotData!J13+ [1]Normalkraft!$E$2*$AF$1*J12,[1]PlotData!$CB$3)</f>
        <v>7</v>
      </c>
      <c r="AK12" s="31">
        <f>IF(ISNUMBER([1]System!$C13),[1]PlotData!K13+[1]Normalkraft!$E$2* $AF$1*K12,[1]PlotData!$CB$3)</f>
        <v>7</v>
      </c>
      <c r="AL12" s="32">
        <f>IF(ISNUMBER([1]System!$C13),[1]PlotData!L13+[1]Normalkraft!$E$2* $AF$1*L12,[1]PlotData!$CB$3)</f>
        <v>7</v>
      </c>
      <c r="AM12" s="34">
        <f>IF(ISNUMBER([1]System!$C13),[1]PlotData!L13,[1]PlotData!$CB$3)</f>
        <v>7</v>
      </c>
      <c r="AN12" s="31">
        <f>IF(ISNUMBER([1]System!$C13),[1]PlotData!B13,[1]PlotData!$CB$3)</f>
        <v>7</v>
      </c>
      <c r="AO12" s="37">
        <f>IF(ISNUMBER([1]System!$C13),AB12,[1]PlotData!$CB$3)</f>
        <v>7</v>
      </c>
      <c r="AQ12" s="33">
        <v>10</v>
      </c>
      <c r="AR12" s="34">
        <f>IF(ISNUMBER([1]System!$C13),[1]PlotData!O13+ [1]Normalkraft!$E$2*$AF$1*O12,[1]PlotData!$CB$4)</f>
        <v>5</v>
      </c>
      <c r="AS12" s="31">
        <f>IF(ISNUMBER([1]System!$C13),[1]PlotData!P13+ [1]Normalkraft!$E$2*$AF$1*P12,[1]PlotData!$CB$4)</f>
        <v>5</v>
      </c>
      <c r="AT12" s="31">
        <f>IF(ISNUMBER([1]System!$C13),[1]PlotData!Q13+ [1]Normalkraft!$E$2*$AF$1*Q12,[1]PlotData!$CB$4)</f>
        <v>5</v>
      </c>
      <c r="AU12" s="31">
        <f>IF(ISNUMBER([1]System!$C13),[1]PlotData!R13+ [1]Normalkraft!$E$2*$AF$1*R12,[1]PlotData!$CB$4)</f>
        <v>5</v>
      </c>
      <c r="AV12" s="31">
        <f>IF(ISNUMBER([1]System!$C13),[1]PlotData!S13+[1]Normalkraft!$E$2* $AF$1*S12,[1]PlotData!$CB$4)</f>
        <v>5</v>
      </c>
      <c r="AW12" s="31">
        <f>IF(ISNUMBER([1]System!$C13),[1]PlotData!T13+ [1]Normalkraft!$E$2*$AF$1*T12,[1]PlotData!$CB$4)</f>
        <v>5</v>
      </c>
      <c r="AX12" s="31">
        <f>IF(ISNUMBER([1]System!$C13),[1]PlotData!U13+[1]Normalkraft!$E$2* $AF$1*U12,[1]PlotData!$CB$4)</f>
        <v>5</v>
      </c>
      <c r="AY12" s="31">
        <f>IF(ISNUMBER([1]System!$C13),[1]PlotData!V13+ [1]Normalkraft!$E$2*$AF$1*V12,[1]PlotData!$CB$4)</f>
        <v>5</v>
      </c>
      <c r="AZ12" s="31">
        <f>IF(ISNUMBER([1]System!$C13),[1]PlotData!W13+ [1]Normalkraft!$E$2*$AF$1*W12,[1]PlotData!$CB$4)</f>
        <v>5</v>
      </c>
      <c r="BA12" s="31">
        <f>IF(ISNUMBER([1]System!$C13),[1]PlotData!X13+ [1]Normalkraft!$E$2*$AF$1*X12,[1]PlotData!$CB$4)</f>
        <v>5</v>
      </c>
      <c r="BB12" s="32">
        <f>IF(ISNUMBER([1]System!$C13),[1]PlotData!Y13+[1]Normalkraft!$E$2*$AF$1*Y12,[1]PlotData!$CB$4)</f>
        <v>5</v>
      </c>
      <c r="BC12" s="34">
        <f>IF(ISNUMBER([1]System!$C13),[1]PlotData!Y13, [1]PlotData!CB$4)</f>
        <v>5</v>
      </c>
      <c r="BD12" s="31">
        <f>IF(ISNUMBER([1]System!$C13),[1]PlotData!O13, [1]PlotData!$CB$4)</f>
        <v>5</v>
      </c>
      <c r="BE12" s="32">
        <f>IF(ISNUMBER([1]System!$C13), AR12,[1]PlotData!$CB$4)</f>
        <v>5</v>
      </c>
    </row>
    <row r="13" spans="1:61" x14ac:dyDescent="0.25">
      <c r="A13" s="77">
        <v>11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80"/>
      <c r="N13" s="77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[1]Normalkraft!$E$2*$AF$1*B13,[1]PlotData!$CB$3)</f>
        <v>7</v>
      </c>
      <c r="AC13" s="31">
        <f>IF(ISNUMBER([1]System!$C14),[1]PlotData!C14+ [1]Normalkraft!$E$2*$AF$1*C13,[1]PlotData!$CB$3)</f>
        <v>7</v>
      </c>
      <c r="AD13" s="31">
        <f>IF(ISNUMBER([1]System!$C14),[1]PlotData!D14+ [1]Normalkraft!$E$2*$AF$1*D13,[1]PlotData!$CB$3)</f>
        <v>7</v>
      </c>
      <c r="AE13" s="31">
        <f>IF(ISNUMBER([1]System!$C14),[1]PlotData!E14+ [1]Normalkraft!$E$2*$AF$1*E13,[1]PlotData!$CB$3)</f>
        <v>7</v>
      </c>
      <c r="AF13" s="31">
        <f>IF(ISNUMBER([1]System!$C14),[1]PlotData!F14+[1]Normalkraft!$E$2* $AF$1*F13,[1]PlotData!$CB$3)</f>
        <v>7</v>
      </c>
      <c r="AG13" s="31">
        <f>IF(ISNUMBER([1]System!$C14),[1]PlotData!G14+ [1]Normalkraft!$E$2*$AF$1*G13,[1]PlotData!$CB$3)</f>
        <v>7</v>
      </c>
      <c r="AH13" s="31">
        <f>IF(ISNUMBER([1]System!$C14),[1]PlotData!H14+ [1]Normalkraft!$E$2*$AF$1*H13,[1]PlotData!$CB$3)</f>
        <v>7</v>
      </c>
      <c r="AI13" s="31">
        <f>IF(ISNUMBER([1]System!$C14),[1]PlotData!I14+ [1]Normalkraft!$E$2*$AF$1*I13,[1]PlotData!$CB$3)</f>
        <v>7</v>
      </c>
      <c r="AJ13" s="31">
        <f>IF(ISNUMBER([1]System!$C14),[1]PlotData!J14+ [1]Normalkraft!$E$2*$AF$1*J13,[1]PlotData!$CB$3)</f>
        <v>7</v>
      </c>
      <c r="AK13" s="31">
        <f>IF(ISNUMBER([1]System!$C14),[1]PlotData!K14+[1]Normalkraft!$E$2* $AF$1*K13,[1]PlotData!$CB$3)</f>
        <v>7</v>
      </c>
      <c r="AL13" s="32">
        <f>IF(ISNUMBER([1]System!$C14),[1]PlotData!L14+[1]Normalkraft!$E$2* $AF$1*L13,[1]PlotData!$CB$3)</f>
        <v>7</v>
      </c>
      <c r="AM13" s="34">
        <f>IF(ISNUMBER([1]System!$C14),[1]PlotData!L14,[1]PlotData!$CB$3)</f>
        <v>7</v>
      </c>
      <c r="AN13" s="31">
        <f>IF(ISNUMBER([1]System!$C14),[1]PlotData!B14,[1]PlotData!$CB$3)</f>
        <v>7</v>
      </c>
      <c r="AO13" s="37">
        <f>IF(ISNUMBER([1]System!$C14),AB13,[1]PlotData!$CB$3)</f>
        <v>7</v>
      </c>
      <c r="AQ13" s="33">
        <v>11</v>
      </c>
      <c r="AR13" s="34">
        <f>IF(ISNUMBER([1]System!$C14),[1]PlotData!O14+ [1]Normalkraft!$E$2*$AF$1*O13,[1]PlotData!$CB$4)</f>
        <v>5</v>
      </c>
      <c r="AS13" s="31">
        <f>IF(ISNUMBER([1]System!$C14),[1]PlotData!P14+ [1]Normalkraft!$E$2*$AF$1*P13,[1]PlotData!$CB$4)</f>
        <v>5</v>
      </c>
      <c r="AT13" s="31">
        <f>IF(ISNUMBER([1]System!$C14),[1]PlotData!Q14+ [1]Normalkraft!$E$2*$AF$1*Q13,[1]PlotData!$CB$4)</f>
        <v>5</v>
      </c>
      <c r="AU13" s="31">
        <f>IF(ISNUMBER([1]System!$C14),[1]PlotData!R14+ [1]Normalkraft!$E$2*$AF$1*R13,[1]PlotData!$CB$4)</f>
        <v>5</v>
      </c>
      <c r="AV13" s="31">
        <f>IF(ISNUMBER([1]System!$C14),[1]PlotData!S14+[1]Normalkraft!$E$2* $AF$1*S13,[1]PlotData!$CB$4)</f>
        <v>5</v>
      </c>
      <c r="AW13" s="31">
        <f>IF(ISNUMBER([1]System!$C14),[1]PlotData!T14+ [1]Normalkraft!$E$2*$AF$1*T13,[1]PlotData!$CB$4)</f>
        <v>5</v>
      </c>
      <c r="AX13" s="31">
        <f>IF(ISNUMBER([1]System!$C14),[1]PlotData!U14+[1]Normalkraft!$E$2* $AF$1*U13,[1]PlotData!$CB$4)</f>
        <v>5</v>
      </c>
      <c r="AY13" s="31">
        <f>IF(ISNUMBER([1]System!$C14),[1]PlotData!V14+ [1]Normalkraft!$E$2*$AF$1*V13,[1]PlotData!$CB$4)</f>
        <v>5</v>
      </c>
      <c r="AZ13" s="31">
        <f>IF(ISNUMBER([1]System!$C14),[1]PlotData!W14+ [1]Normalkraft!$E$2*$AF$1*W13,[1]PlotData!$CB$4)</f>
        <v>5</v>
      </c>
      <c r="BA13" s="31">
        <f>IF(ISNUMBER([1]System!$C14),[1]PlotData!X14+ [1]Normalkraft!$E$2*$AF$1*X13,[1]PlotData!$CB$4)</f>
        <v>5</v>
      </c>
      <c r="BB13" s="32">
        <f>IF(ISNUMBER([1]System!$C14),[1]PlotData!Y14+[1]Normalkraft!$E$2*$AF$1*Y13,[1]PlotData!$CB$4)</f>
        <v>5</v>
      </c>
      <c r="BC13" s="34">
        <f>IF(ISNUMBER([1]System!$C14),[1]PlotData!Y14, [1]PlotData!CB$4)</f>
        <v>5</v>
      </c>
      <c r="BD13" s="31">
        <f>IF(ISNUMBER([1]System!$C14),[1]PlotData!O14, [1]PlotData!$CB$4)</f>
        <v>5</v>
      </c>
      <c r="BE13" s="32">
        <f>IF(ISNUMBER([1]System!$C14), AR13,[1]PlotData!$CB$4)</f>
        <v>5</v>
      </c>
      <c r="BH13" s="1">
        <f>ROUNDUP(BH2,1)</f>
        <v>7</v>
      </c>
    </row>
    <row r="14" spans="1:61" x14ac:dyDescent="0.25">
      <c r="A14" s="77">
        <v>12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  <c r="N14" s="77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[1]Normalkraft!$E$2*$AF$1*B14,[1]PlotData!$CB$3)</f>
        <v>7</v>
      </c>
      <c r="AC14" s="31">
        <f>IF(ISNUMBER([1]System!$C15),[1]PlotData!C15+ [1]Normalkraft!$E$2*$AF$1*C14,[1]PlotData!$CB$3)</f>
        <v>7</v>
      </c>
      <c r="AD14" s="31">
        <f>IF(ISNUMBER([1]System!$C15),[1]PlotData!D15+ [1]Normalkraft!$E$2*$AF$1*D14,[1]PlotData!$CB$3)</f>
        <v>7</v>
      </c>
      <c r="AE14" s="31">
        <f>IF(ISNUMBER([1]System!$C15),[1]PlotData!E15+ [1]Normalkraft!$E$2*$AF$1*E14,[1]PlotData!$CB$3)</f>
        <v>7</v>
      </c>
      <c r="AF14" s="31">
        <f>IF(ISNUMBER([1]System!$C15),[1]PlotData!F15+[1]Normalkraft!$E$2* $AF$1*F14,[1]PlotData!$CB$3)</f>
        <v>7</v>
      </c>
      <c r="AG14" s="31">
        <f>IF(ISNUMBER([1]System!$C15),[1]PlotData!G15+ [1]Normalkraft!$E$2*$AF$1*G14,[1]PlotData!$CB$3)</f>
        <v>7</v>
      </c>
      <c r="AH14" s="31">
        <f>IF(ISNUMBER([1]System!$C15),[1]PlotData!H15+ [1]Normalkraft!$E$2*$AF$1*H14,[1]PlotData!$CB$3)</f>
        <v>7</v>
      </c>
      <c r="AI14" s="31">
        <f>IF(ISNUMBER([1]System!$C15),[1]PlotData!I15+ [1]Normalkraft!$E$2*$AF$1*I14,[1]PlotData!$CB$3)</f>
        <v>7</v>
      </c>
      <c r="AJ14" s="31">
        <f>IF(ISNUMBER([1]System!$C15),[1]PlotData!J15+ [1]Normalkraft!$E$2*$AF$1*J14,[1]PlotData!$CB$3)</f>
        <v>7</v>
      </c>
      <c r="AK14" s="31">
        <f>IF(ISNUMBER([1]System!$C15),[1]PlotData!K15+[1]Normalkraft!$E$2* $AF$1*K14,[1]PlotData!$CB$3)</f>
        <v>7</v>
      </c>
      <c r="AL14" s="32">
        <f>IF(ISNUMBER([1]System!$C15),[1]PlotData!L15+[1]Normalkraft!$E$2* $AF$1*L14,[1]PlotData!$CB$3)</f>
        <v>7</v>
      </c>
      <c r="AM14" s="34">
        <f>IF(ISNUMBER([1]System!$C15),[1]PlotData!L15,[1]PlotData!$CB$3)</f>
        <v>7</v>
      </c>
      <c r="AN14" s="31">
        <f>IF(ISNUMBER([1]System!$C15),[1]PlotData!B15,[1]PlotData!$CB$3)</f>
        <v>7</v>
      </c>
      <c r="AO14" s="37">
        <f>IF(ISNUMBER([1]System!$C15),AB14,[1]PlotData!$CB$3)</f>
        <v>7</v>
      </c>
      <c r="AQ14" s="33">
        <v>12</v>
      </c>
      <c r="AR14" s="34">
        <f>IF(ISNUMBER([1]System!$C15),[1]PlotData!O15+ [1]Normalkraft!$E$2*$AF$1*O14,[1]PlotData!$CB$4)</f>
        <v>5</v>
      </c>
      <c r="AS14" s="31">
        <f>IF(ISNUMBER([1]System!$C15),[1]PlotData!P15+ [1]Normalkraft!$E$2*$AF$1*P14,[1]PlotData!$CB$4)</f>
        <v>5</v>
      </c>
      <c r="AT14" s="31">
        <f>IF(ISNUMBER([1]System!$C15),[1]PlotData!Q15+ [1]Normalkraft!$E$2*$AF$1*Q14,[1]PlotData!$CB$4)</f>
        <v>5</v>
      </c>
      <c r="AU14" s="31">
        <f>IF(ISNUMBER([1]System!$C15),[1]PlotData!R15+ [1]Normalkraft!$E$2*$AF$1*R14,[1]PlotData!$CB$4)</f>
        <v>5</v>
      </c>
      <c r="AV14" s="31">
        <f>IF(ISNUMBER([1]System!$C15),[1]PlotData!S15+[1]Normalkraft!$E$2* $AF$1*S14,[1]PlotData!$CB$4)</f>
        <v>5</v>
      </c>
      <c r="AW14" s="31">
        <f>IF(ISNUMBER([1]System!$C15),[1]PlotData!T15+ [1]Normalkraft!$E$2*$AF$1*T14,[1]PlotData!$CB$4)</f>
        <v>5</v>
      </c>
      <c r="AX14" s="31">
        <f>IF(ISNUMBER([1]System!$C15),[1]PlotData!U15+[1]Normalkraft!$E$2* $AF$1*U14,[1]PlotData!$CB$4)</f>
        <v>5</v>
      </c>
      <c r="AY14" s="31">
        <f>IF(ISNUMBER([1]System!$C15),[1]PlotData!V15+ [1]Normalkraft!$E$2*$AF$1*V14,[1]PlotData!$CB$4)</f>
        <v>5</v>
      </c>
      <c r="AZ14" s="31">
        <f>IF(ISNUMBER([1]System!$C15),[1]PlotData!W15+ [1]Normalkraft!$E$2*$AF$1*W14,[1]PlotData!$CB$4)</f>
        <v>5</v>
      </c>
      <c r="BA14" s="31">
        <f>IF(ISNUMBER([1]System!$C15),[1]PlotData!X15+ [1]Normalkraft!$E$2*$AF$1*X14,[1]PlotData!$CB$4)</f>
        <v>5</v>
      </c>
      <c r="BB14" s="32">
        <f>IF(ISNUMBER([1]System!$C15),[1]PlotData!Y15+[1]Normalkraft!$E$2*$AF$1*Y14,[1]PlotData!$CB$4)</f>
        <v>5</v>
      </c>
      <c r="BC14" s="34">
        <f>IF(ISNUMBER([1]System!$C15),[1]PlotData!Y15, [1]PlotData!CB$4)</f>
        <v>5</v>
      </c>
      <c r="BD14" s="31">
        <f>IF(ISNUMBER([1]System!$C15),[1]PlotData!O15, [1]PlotData!$CB$4)</f>
        <v>5</v>
      </c>
      <c r="BE14" s="32">
        <f>IF(ISNUMBER([1]System!$C15), AR14,[1]PlotData!$CB$4)</f>
        <v>5</v>
      </c>
      <c r="BH14" s="1">
        <f>ROUNDUP(BH3,1)</f>
        <v>5</v>
      </c>
    </row>
    <row r="15" spans="1:61" x14ac:dyDescent="0.25">
      <c r="A15" s="77">
        <v>13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80"/>
      <c r="N15" s="77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[1]Normalkraft!$E$2*$AF$1*B15,[1]PlotData!$CB$3)</f>
        <v>7</v>
      </c>
      <c r="AC15" s="31">
        <f>IF(ISNUMBER([1]System!$C16),[1]PlotData!C16+ [1]Normalkraft!$E$2*$AF$1*C15,[1]PlotData!$CB$3)</f>
        <v>7</v>
      </c>
      <c r="AD15" s="31">
        <f>IF(ISNUMBER([1]System!$C16),[1]PlotData!D16+ [1]Normalkraft!$E$2*$AF$1*D15,[1]PlotData!$CB$3)</f>
        <v>7</v>
      </c>
      <c r="AE15" s="31">
        <f>IF(ISNUMBER([1]System!$C16),[1]PlotData!E16+ [1]Normalkraft!$E$2*$AF$1*E15,[1]PlotData!$CB$3)</f>
        <v>7</v>
      </c>
      <c r="AF15" s="31">
        <f>IF(ISNUMBER([1]System!$C16),[1]PlotData!F16+[1]Normalkraft!$E$2* $AF$1*F15,[1]PlotData!$CB$3)</f>
        <v>7</v>
      </c>
      <c r="AG15" s="31">
        <f>IF(ISNUMBER([1]System!$C16),[1]PlotData!G16+ [1]Normalkraft!$E$2*$AF$1*G15,[1]PlotData!$CB$3)</f>
        <v>7</v>
      </c>
      <c r="AH15" s="31">
        <f>IF(ISNUMBER([1]System!$C16),[1]PlotData!H16+ [1]Normalkraft!$E$2*$AF$1*H15,[1]PlotData!$CB$3)</f>
        <v>7</v>
      </c>
      <c r="AI15" s="31">
        <f>IF(ISNUMBER([1]System!$C16),[1]PlotData!I16+ [1]Normalkraft!$E$2*$AF$1*I15,[1]PlotData!$CB$3)</f>
        <v>7</v>
      </c>
      <c r="AJ15" s="31">
        <f>IF(ISNUMBER([1]System!$C16),[1]PlotData!J16+ [1]Normalkraft!$E$2*$AF$1*J15,[1]PlotData!$CB$3)</f>
        <v>7</v>
      </c>
      <c r="AK15" s="31">
        <f>IF(ISNUMBER([1]System!$C16),[1]PlotData!K16+[1]Normalkraft!$E$2* $AF$1*K15,[1]PlotData!$CB$3)</f>
        <v>7</v>
      </c>
      <c r="AL15" s="32">
        <f>IF(ISNUMBER([1]System!$C16),[1]PlotData!L16+[1]Normalkraft!$E$2* $AF$1*L15,[1]PlotData!$CB$3)</f>
        <v>7</v>
      </c>
      <c r="AM15" s="34">
        <f>IF(ISNUMBER([1]System!$C16),[1]PlotData!L16,[1]PlotData!$CB$3)</f>
        <v>7</v>
      </c>
      <c r="AN15" s="31">
        <f>IF(ISNUMBER([1]System!$C16),[1]PlotData!B16,[1]PlotData!$CB$3)</f>
        <v>7</v>
      </c>
      <c r="AO15" s="37">
        <f>IF(ISNUMBER([1]System!$C16),AB15,[1]PlotData!$CB$3)</f>
        <v>7</v>
      </c>
      <c r="AQ15" s="33">
        <v>13</v>
      </c>
      <c r="AR15" s="34">
        <f>IF(ISNUMBER([1]System!$C16),[1]PlotData!O16+ [1]Normalkraft!$E$2*$AF$1*O15,[1]PlotData!$CB$4)</f>
        <v>5</v>
      </c>
      <c r="AS15" s="31">
        <f>IF(ISNUMBER([1]System!$C16),[1]PlotData!P16+ [1]Normalkraft!$E$2*$AF$1*P15,[1]PlotData!$CB$4)</f>
        <v>5</v>
      </c>
      <c r="AT15" s="31">
        <f>IF(ISNUMBER([1]System!$C16),[1]PlotData!Q16+ [1]Normalkraft!$E$2*$AF$1*Q15,[1]PlotData!$CB$4)</f>
        <v>5</v>
      </c>
      <c r="AU15" s="31">
        <f>IF(ISNUMBER([1]System!$C16),[1]PlotData!R16+ [1]Normalkraft!$E$2*$AF$1*R15,[1]PlotData!$CB$4)</f>
        <v>5</v>
      </c>
      <c r="AV15" s="31">
        <f>IF(ISNUMBER([1]System!$C16),[1]PlotData!S16+[1]Normalkraft!$E$2* $AF$1*S15,[1]PlotData!$CB$4)</f>
        <v>5</v>
      </c>
      <c r="AW15" s="31">
        <f>IF(ISNUMBER([1]System!$C16),[1]PlotData!T16+ [1]Normalkraft!$E$2*$AF$1*T15,[1]PlotData!$CB$4)</f>
        <v>5</v>
      </c>
      <c r="AX15" s="31">
        <f>IF(ISNUMBER([1]System!$C16),[1]PlotData!U16+[1]Normalkraft!$E$2* $AF$1*U15,[1]PlotData!$CB$4)</f>
        <v>5</v>
      </c>
      <c r="AY15" s="31">
        <f>IF(ISNUMBER([1]System!$C16),[1]PlotData!V16+ [1]Normalkraft!$E$2*$AF$1*V15,[1]PlotData!$CB$4)</f>
        <v>5</v>
      </c>
      <c r="AZ15" s="31">
        <f>IF(ISNUMBER([1]System!$C16),[1]PlotData!W16+ [1]Normalkraft!$E$2*$AF$1*W15,[1]PlotData!$CB$4)</f>
        <v>5</v>
      </c>
      <c r="BA15" s="31">
        <f>IF(ISNUMBER([1]System!$C16),[1]PlotData!X16+ [1]Normalkraft!$E$2*$AF$1*X15,[1]PlotData!$CB$4)</f>
        <v>5</v>
      </c>
      <c r="BB15" s="32">
        <f>IF(ISNUMBER([1]System!$C16),[1]PlotData!Y16+[1]Normalkraft!$E$2*$AF$1*Y15,[1]PlotData!$CB$4)</f>
        <v>5</v>
      </c>
      <c r="BC15" s="34">
        <f>IF(ISNUMBER([1]System!$C16),[1]PlotData!Y16, [1]PlotData!CB$4)</f>
        <v>5</v>
      </c>
      <c r="BD15" s="31">
        <f>IF(ISNUMBER([1]System!$C16),[1]PlotData!O16, [1]PlotData!$CB$4)</f>
        <v>5</v>
      </c>
      <c r="BE15" s="32">
        <f>IF(ISNUMBER([1]System!$C16), AR15,[1]PlotData!$CB$4)</f>
        <v>5</v>
      </c>
      <c r="BH15" s="1">
        <f>ROUNDUP(BH4,1)</f>
        <v>9.5</v>
      </c>
    </row>
    <row r="16" spans="1:61" x14ac:dyDescent="0.25">
      <c r="A16" s="77">
        <v>14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77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[1]Normalkraft!$E$2*$AF$1*B16,[1]PlotData!$CB$3)</f>
        <v>7</v>
      </c>
      <c r="AC16" s="31">
        <f>IF(ISNUMBER([1]System!$C17),[1]PlotData!C17+ [1]Normalkraft!$E$2*$AF$1*C16,[1]PlotData!$CB$3)</f>
        <v>7</v>
      </c>
      <c r="AD16" s="31">
        <f>IF(ISNUMBER([1]System!$C17),[1]PlotData!D17+ [1]Normalkraft!$E$2*$AF$1*D16,[1]PlotData!$CB$3)</f>
        <v>7</v>
      </c>
      <c r="AE16" s="31">
        <f>IF(ISNUMBER([1]System!$C17),[1]PlotData!E17+ [1]Normalkraft!$E$2*$AF$1*E16,[1]PlotData!$CB$3)</f>
        <v>7</v>
      </c>
      <c r="AF16" s="31">
        <f>IF(ISNUMBER([1]System!$C17),[1]PlotData!F17+[1]Normalkraft!$E$2* $AF$1*F16,[1]PlotData!$CB$3)</f>
        <v>7</v>
      </c>
      <c r="AG16" s="31">
        <f>IF(ISNUMBER([1]System!$C17),[1]PlotData!G17+ [1]Normalkraft!$E$2*$AF$1*G16,[1]PlotData!$CB$3)</f>
        <v>7</v>
      </c>
      <c r="AH16" s="31">
        <f>IF(ISNUMBER([1]System!$C17),[1]PlotData!H17+ [1]Normalkraft!$E$2*$AF$1*H16,[1]PlotData!$CB$3)</f>
        <v>7</v>
      </c>
      <c r="AI16" s="31">
        <f>IF(ISNUMBER([1]System!$C17),[1]PlotData!I17+ [1]Normalkraft!$E$2*$AF$1*I16,[1]PlotData!$CB$3)</f>
        <v>7</v>
      </c>
      <c r="AJ16" s="31">
        <f>IF(ISNUMBER([1]System!$C17),[1]PlotData!J17+ [1]Normalkraft!$E$2*$AF$1*J16,[1]PlotData!$CB$3)</f>
        <v>7</v>
      </c>
      <c r="AK16" s="31">
        <f>IF(ISNUMBER([1]System!$C17),[1]PlotData!K17+[1]Normalkraft!$E$2* $AF$1*K16,[1]PlotData!$CB$3)</f>
        <v>7</v>
      </c>
      <c r="AL16" s="32">
        <f>IF(ISNUMBER([1]System!$C17),[1]PlotData!L17+[1]Normalkraft!$E$2* $AF$1*L16,[1]PlotData!$CB$3)</f>
        <v>7</v>
      </c>
      <c r="AM16" s="34">
        <f>IF(ISNUMBER([1]System!$C17),[1]PlotData!L17,[1]PlotData!$CB$3)</f>
        <v>7</v>
      </c>
      <c r="AN16" s="31">
        <f>IF(ISNUMBER([1]System!$C17),[1]PlotData!B17,[1]PlotData!$CB$3)</f>
        <v>7</v>
      </c>
      <c r="AO16" s="37">
        <f>IF(ISNUMBER([1]System!$C17),AB16,[1]PlotData!$CB$3)</f>
        <v>7</v>
      </c>
      <c r="AQ16" s="33">
        <v>14</v>
      </c>
      <c r="AR16" s="34">
        <f>IF(ISNUMBER([1]System!$C17),[1]PlotData!O17+ [1]Normalkraft!$E$2*$AF$1*O16,[1]PlotData!$CB$4)</f>
        <v>5</v>
      </c>
      <c r="AS16" s="31">
        <f>IF(ISNUMBER([1]System!$C17),[1]PlotData!P17+ [1]Normalkraft!$E$2*$AF$1*P16,[1]PlotData!$CB$4)</f>
        <v>5</v>
      </c>
      <c r="AT16" s="31">
        <f>IF(ISNUMBER([1]System!$C17),[1]PlotData!Q17+ [1]Normalkraft!$E$2*$AF$1*Q16,[1]PlotData!$CB$4)</f>
        <v>5</v>
      </c>
      <c r="AU16" s="31">
        <f>IF(ISNUMBER([1]System!$C17),[1]PlotData!R17+ [1]Normalkraft!$E$2*$AF$1*R16,[1]PlotData!$CB$4)</f>
        <v>5</v>
      </c>
      <c r="AV16" s="31">
        <f>IF(ISNUMBER([1]System!$C17),[1]PlotData!S17+[1]Normalkraft!$E$2* $AF$1*S16,[1]PlotData!$CB$4)</f>
        <v>5</v>
      </c>
      <c r="AW16" s="31">
        <f>IF(ISNUMBER([1]System!$C17),[1]PlotData!T17+ [1]Normalkraft!$E$2*$AF$1*T16,[1]PlotData!$CB$4)</f>
        <v>5</v>
      </c>
      <c r="AX16" s="31">
        <f>IF(ISNUMBER([1]System!$C17),[1]PlotData!U17+[1]Normalkraft!$E$2* $AF$1*U16,[1]PlotData!$CB$4)</f>
        <v>5</v>
      </c>
      <c r="AY16" s="31">
        <f>IF(ISNUMBER([1]System!$C17),[1]PlotData!V17+ [1]Normalkraft!$E$2*$AF$1*V16,[1]PlotData!$CB$4)</f>
        <v>5</v>
      </c>
      <c r="AZ16" s="31">
        <f>IF(ISNUMBER([1]System!$C17),[1]PlotData!W17+ [1]Normalkraft!$E$2*$AF$1*W16,[1]PlotData!$CB$4)</f>
        <v>5</v>
      </c>
      <c r="BA16" s="31">
        <f>IF(ISNUMBER([1]System!$C17),[1]PlotData!X17+ [1]Normalkraft!$E$2*$AF$1*X16,[1]PlotData!$CB$4)</f>
        <v>5</v>
      </c>
      <c r="BB16" s="32">
        <f>IF(ISNUMBER([1]System!$C17),[1]PlotData!Y17+[1]Normalkraft!$E$2*$AF$1*Y16,[1]PlotData!$CB$4)</f>
        <v>5</v>
      </c>
      <c r="BC16" s="34">
        <f>IF(ISNUMBER([1]System!$C17),[1]PlotData!Y17, [1]PlotData!CB$4)</f>
        <v>5</v>
      </c>
      <c r="BD16" s="31">
        <f>IF(ISNUMBER([1]System!$C17),[1]PlotData!O17, [1]PlotData!$CB$4)</f>
        <v>5</v>
      </c>
      <c r="BE16" s="32">
        <f>IF(ISNUMBER([1]System!$C17), AR16,[1]PlotData!$CB$4)</f>
        <v>5</v>
      </c>
    </row>
    <row r="17" spans="1:60" x14ac:dyDescent="0.25">
      <c r="A17" s="77">
        <v>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77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[1]Normalkraft!$E$2*$AF$1*B17,[1]PlotData!$CB$3)</f>
        <v>7</v>
      </c>
      <c r="AC17" s="31">
        <f>IF(ISNUMBER([1]System!$C18),[1]PlotData!C18+ [1]Normalkraft!$E$2*$AF$1*C17,[1]PlotData!$CB$3)</f>
        <v>7</v>
      </c>
      <c r="AD17" s="31">
        <f>IF(ISNUMBER([1]System!$C18),[1]PlotData!D18+ [1]Normalkraft!$E$2*$AF$1*D17,[1]PlotData!$CB$3)</f>
        <v>7</v>
      </c>
      <c r="AE17" s="31">
        <f>IF(ISNUMBER([1]System!$C18),[1]PlotData!E18+ [1]Normalkraft!$E$2*$AF$1*E17,[1]PlotData!$CB$3)</f>
        <v>7</v>
      </c>
      <c r="AF17" s="31">
        <f>IF(ISNUMBER([1]System!$C18),[1]PlotData!F18+[1]Normalkraft!$E$2* $AF$1*F17,[1]PlotData!$CB$3)</f>
        <v>7</v>
      </c>
      <c r="AG17" s="31">
        <f>IF(ISNUMBER([1]System!$C18),[1]PlotData!G18+ [1]Normalkraft!$E$2*$AF$1*G17,[1]PlotData!$CB$3)</f>
        <v>7</v>
      </c>
      <c r="AH17" s="31">
        <f>IF(ISNUMBER([1]System!$C18),[1]PlotData!H18+ [1]Normalkraft!$E$2*$AF$1*H17,[1]PlotData!$CB$3)</f>
        <v>7</v>
      </c>
      <c r="AI17" s="31">
        <f>IF(ISNUMBER([1]System!$C18),[1]PlotData!I18+ [1]Normalkraft!$E$2*$AF$1*I17,[1]PlotData!$CB$3)</f>
        <v>7</v>
      </c>
      <c r="AJ17" s="31">
        <f>IF(ISNUMBER([1]System!$C18),[1]PlotData!J18+ [1]Normalkraft!$E$2*$AF$1*J17,[1]PlotData!$CB$3)</f>
        <v>7</v>
      </c>
      <c r="AK17" s="31">
        <f>IF(ISNUMBER([1]System!$C18),[1]PlotData!K18+[1]Normalkraft!$E$2* $AF$1*K17,[1]PlotData!$CB$3)</f>
        <v>7</v>
      </c>
      <c r="AL17" s="32">
        <f>IF(ISNUMBER([1]System!$C18),[1]PlotData!L18+[1]Normalkraft!$E$2* $AF$1*L17,[1]PlotData!$CB$3)</f>
        <v>7</v>
      </c>
      <c r="AM17" s="34">
        <f>IF(ISNUMBER([1]System!$C18),[1]PlotData!L18,[1]PlotData!$CB$3)</f>
        <v>7</v>
      </c>
      <c r="AN17" s="31">
        <f>IF(ISNUMBER([1]System!$C18),[1]PlotData!B18,[1]PlotData!$CB$3)</f>
        <v>7</v>
      </c>
      <c r="AO17" s="37">
        <f>IF(ISNUMBER([1]System!$C18),AB17,[1]PlotData!$CB$3)</f>
        <v>7</v>
      </c>
      <c r="AQ17" s="33">
        <v>15</v>
      </c>
      <c r="AR17" s="34">
        <f>IF(ISNUMBER([1]System!$C18),[1]PlotData!O18+ [1]Normalkraft!$E$2*$AF$1*O17,[1]PlotData!$CB$4)</f>
        <v>5</v>
      </c>
      <c r="AS17" s="31">
        <f>IF(ISNUMBER([1]System!$C18),[1]PlotData!P18+ [1]Normalkraft!$E$2*$AF$1*P17,[1]PlotData!$CB$4)</f>
        <v>5</v>
      </c>
      <c r="AT17" s="31">
        <f>IF(ISNUMBER([1]System!$C18),[1]PlotData!Q18+ [1]Normalkraft!$E$2*$AF$1*Q17,[1]PlotData!$CB$4)</f>
        <v>5</v>
      </c>
      <c r="AU17" s="31">
        <f>IF(ISNUMBER([1]System!$C18),[1]PlotData!R18+ [1]Normalkraft!$E$2*$AF$1*R17,[1]PlotData!$CB$4)</f>
        <v>5</v>
      </c>
      <c r="AV17" s="31">
        <f>IF(ISNUMBER([1]System!$C18),[1]PlotData!S18+[1]Normalkraft!$E$2* $AF$1*S17,[1]PlotData!$CB$4)</f>
        <v>5</v>
      </c>
      <c r="AW17" s="31">
        <f>IF(ISNUMBER([1]System!$C18),[1]PlotData!T18+ [1]Normalkraft!$E$2*$AF$1*T17,[1]PlotData!$CB$4)</f>
        <v>5</v>
      </c>
      <c r="AX17" s="31">
        <f>IF(ISNUMBER([1]System!$C18),[1]PlotData!U18+[1]Normalkraft!$E$2* $AF$1*U17,[1]PlotData!$CB$4)</f>
        <v>5</v>
      </c>
      <c r="AY17" s="31">
        <f>IF(ISNUMBER([1]System!$C18),[1]PlotData!V18+ [1]Normalkraft!$E$2*$AF$1*V17,[1]PlotData!$CB$4)</f>
        <v>5</v>
      </c>
      <c r="AZ17" s="31">
        <f>IF(ISNUMBER([1]System!$C18),[1]PlotData!W18+ [1]Normalkraft!$E$2*$AF$1*W17,[1]PlotData!$CB$4)</f>
        <v>5</v>
      </c>
      <c r="BA17" s="31">
        <f>IF(ISNUMBER([1]System!$C18),[1]PlotData!X18+ [1]Normalkraft!$E$2*$AF$1*X17,[1]PlotData!$CB$4)</f>
        <v>5</v>
      </c>
      <c r="BB17" s="32">
        <f>IF(ISNUMBER([1]System!$C18),[1]PlotData!Y18+[1]Normalkraft!$E$2*$AF$1*Y17,[1]PlotData!$CB$4)</f>
        <v>5</v>
      </c>
      <c r="BC17" s="34">
        <f>IF(ISNUMBER([1]System!$C18),[1]PlotData!Y18, [1]PlotData!CB$4)</f>
        <v>5</v>
      </c>
      <c r="BD17" s="31">
        <f>IF(ISNUMBER([1]System!$C18),[1]PlotData!O18, [1]PlotData!$CB$4)</f>
        <v>5</v>
      </c>
      <c r="BE17" s="32">
        <f>IF(ISNUMBER([1]System!$C18), AR17,[1]PlotData!$CB$4)</f>
        <v>5</v>
      </c>
    </row>
    <row r="18" spans="1:60" x14ac:dyDescent="0.25">
      <c r="A18" s="77">
        <v>16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77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[1]Normalkraft!$E$2*$AF$1*B18,[1]PlotData!$CB$3)</f>
        <v>7</v>
      </c>
      <c r="AC18" s="31">
        <f>IF(ISNUMBER([1]System!$C19),[1]PlotData!C19+ [1]Normalkraft!$E$2*$AF$1*C18,[1]PlotData!$CB$3)</f>
        <v>7</v>
      </c>
      <c r="AD18" s="31">
        <f>IF(ISNUMBER([1]System!$C19),[1]PlotData!D19+ [1]Normalkraft!$E$2*$AF$1*D18,[1]PlotData!$CB$3)</f>
        <v>7</v>
      </c>
      <c r="AE18" s="31">
        <f>IF(ISNUMBER([1]System!$C19),[1]PlotData!E19+ [1]Normalkraft!$E$2*$AF$1*E18,[1]PlotData!$CB$3)</f>
        <v>7</v>
      </c>
      <c r="AF18" s="31">
        <f>IF(ISNUMBER([1]System!$C19),[1]PlotData!F19+[1]Normalkraft!$E$2* $AF$1*F18,[1]PlotData!$CB$3)</f>
        <v>7</v>
      </c>
      <c r="AG18" s="31">
        <f>IF(ISNUMBER([1]System!$C19),[1]PlotData!G19+ [1]Normalkraft!$E$2*$AF$1*G18,[1]PlotData!$CB$3)</f>
        <v>7</v>
      </c>
      <c r="AH18" s="31">
        <f>IF(ISNUMBER([1]System!$C19),[1]PlotData!H19+ [1]Normalkraft!$E$2*$AF$1*H18,[1]PlotData!$CB$3)</f>
        <v>7</v>
      </c>
      <c r="AI18" s="31">
        <f>IF(ISNUMBER([1]System!$C19),[1]PlotData!I19+ [1]Normalkraft!$E$2*$AF$1*I18,[1]PlotData!$CB$3)</f>
        <v>7</v>
      </c>
      <c r="AJ18" s="31">
        <f>IF(ISNUMBER([1]System!$C19),[1]PlotData!J19+ [1]Normalkraft!$E$2*$AF$1*J18,[1]PlotData!$CB$3)</f>
        <v>7</v>
      </c>
      <c r="AK18" s="31">
        <f>IF(ISNUMBER([1]System!$C19),[1]PlotData!K19+[1]Normalkraft!$E$2* $AF$1*K18,[1]PlotData!$CB$3)</f>
        <v>7</v>
      </c>
      <c r="AL18" s="32">
        <f>IF(ISNUMBER([1]System!$C19),[1]PlotData!L19+[1]Normalkraft!$E$2* $AF$1*L18,[1]PlotData!$CB$3)</f>
        <v>7</v>
      </c>
      <c r="AM18" s="34">
        <f>IF(ISNUMBER([1]System!$C19),[1]PlotData!L19,[1]PlotData!$CB$3)</f>
        <v>7</v>
      </c>
      <c r="AN18" s="31">
        <f>IF(ISNUMBER([1]System!$C19),[1]PlotData!B19,[1]PlotData!$CB$3)</f>
        <v>7</v>
      </c>
      <c r="AO18" s="37">
        <f>IF(ISNUMBER([1]System!$C19),AB18,[1]PlotData!$CB$3)</f>
        <v>7</v>
      </c>
      <c r="AQ18" s="33">
        <v>16</v>
      </c>
      <c r="AR18" s="34">
        <f>IF(ISNUMBER([1]System!$C19),[1]PlotData!O19+ [1]Normalkraft!$E$2*$AF$1*O18,[1]PlotData!$CB$4)</f>
        <v>5</v>
      </c>
      <c r="AS18" s="31">
        <f>IF(ISNUMBER([1]System!$C19),[1]PlotData!P19+ [1]Normalkraft!$E$2*$AF$1*P18,[1]PlotData!$CB$4)</f>
        <v>5</v>
      </c>
      <c r="AT18" s="31">
        <f>IF(ISNUMBER([1]System!$C19),[1]PlotData!Q19+ [1]Normalkraft!$E$2*$AF$1*Q18,[1]PlotData!$CB$4)</f>
        <v>5</v>
      </c>
      <c r="AU18" s="31">
        <f>IF(ISNUMBER([1]System!$C19),[1]PlotData!R19+ [1]Normalkraft!$E$2*$AF$1*R18,[1]PlotData!$CB$4)</f>
        <v>5</v>
      </c>
      <c r="AV18" s="31">
        <f>IF(ISNUMBER([1]System!$C19),[1]PlotData!S19+[1]Normalkraft!$E$2* $AF$1*S18,[1]PlotData!$CB$4)</f>
        <v>5</v>
      </c>
      <c r="AW18" s="31">
        <f>IF(ISNUMBER([1]System!$C19),[1]PlotData!T19+ [1]Normalkraft!$E$2*$AF$1*T18,[1]PlotData!$CB$4)</f>
        <v>5</v>
      </c>
      <c r="AX18" s="31">
        <f>IF(ISNUMBER([1]System!$C19),[1]PlotData!U19+[1]Normalkraft!$E$2* $AF$1*U18,[1]PlotData!$CB$4)</f>
        <v>5</v>
      </c>
      <c r="AY18" s="31">
        <f>IF(ISNUMBER([1]System!$C19),[1]PlotData!V19+ [1]Normalkraft!$E$2*$AF$1*V18,[1]PlotData!$CB$4)</f>
        <v>5</v>
      </c>
      <c r="AZ18" s="31">
        <f>IF(ISNUMBER([1]System!$C19),[1]PlotData!W19+ [1]Normalkraft!$E$2*$AF$1*W18,[1]PlotData!$CB$4)</f>
        <v>5</v>
      </c>
      <c r="BA18" s="31">
        <f>IF(ISNUMBER([1]System!$C19),[1]PlotData!X19+ [1]Normalkraft!$E$2*$AF$1*X18,[1]PlotData!$CB$4)</f>
        <v>5</v>
      </c>
      <c r="BB18" s="32">
        <f>IF(ISNUMBER([1]System!$C19),[1]PlotData!Y19+[1]Normalkraft!$E$2*$AF$1*Y18,[1]PlotData!$CB$4)</f>
        <v>5</v>
      </c>
      <c r="BC18" s="34">
        <f>IF(ISNUMBER([1]System!$C19),[1]PlotData!Y19, [1]PlotData!CB$4)</f>
        <v>5</v>
      </c>
      <c r="BD18" s="31">
        <f>IF(ISNUMBER([1]System!$C19),[1]PlotData!O19, [1]PlotData!$CB$4)</f>
        <v>5</v>
      </c>
      <c r="BE18" s="32">
        <f>IF(ISNUMBER([1]System!$C19), AR18,[1]PlotData!$CB$4)</f>
        <v>5</v>
      </c>
    </row>
    <row r="19" spans="1:60" x14ac:dyDescent="0.25">
      <c r="A19" s="77">
        <v>17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77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[1]Normalkraft!$E$2*$AF$1*B19,[1]PlotData!$CB$3)</f>
        <v>7</v>
      </c>
      <c r="AC19" s="31">
        <f>IF(ISNUMBER([1]System!$C20),[1]PlotData!C20+ [1]Normalkraft!$E$2*$AF$1*C19,[1]PlotData!$CB$3)</f>
        <v>7</v>
      </c>
      <c r="AD19" s="31">
        <f>IF(ISNUMBER([1]System!$C20),[1]PlotData!D20+ [1]Normalkraft!$E$2*$AF$1*D19,[1]PlotData!$CB$3)</f>
        <v>7</v>
      </c>
      <c r="AE19" s="31">
        <f>IF(ISNUMBER([1]System!$C20),[1]PlotData!E20+ [1]Normalkraft!$E$2*$AF$1*E19,[1]PlotData!$CB$3)</f>
        <v>7</v>
      </c>
      <c r="AF19" s="31">
        <f>IF(ISNUMBER([1]System!$C20),[1]PlotData!F20+[1]Normalkraft!$E$2* $AF$1*F19,[1]PlotData!$CB$3)</f>
        <v>7</v>
      </c>
      <c r="AG19" s="31">
        <f>IF(ISNUMBER([1]System!$C20),[1]PlotData!G20+ [1]Normalkraft!$E$2*$AF$1*G19,[1]PlotData!$CB$3)</f>
        <v>7</v>
      </c>
      <c r="AH19" s="31">
        <f>IF(ISNUMBER([1]System!$C20),[1]PlotData!H20+ [1]Normalkraft!$E$2*$AF$1*H19,[1]PlotData!$CB$3)</f>
        <v>7</v>
      </c>
      <c r="AI19" s="31">
        <f>IF(ISNUMBER([1]System!$C20),[1]PlotData!I20+ [1]Normalkraft!$E$2*$AF$1*I19,[1]PlotData!$CB$3)</f>
        <v>7</v>
      </c>
      <c r="AJ19" s="31">
        <f>IF(ISNUMBER([1]System!$C20),[1]PlotData!J20+ [1]Normalkraft!$E$2*$AF$1*J19,[1]PlotData!$CB$3)</f>
        <v>7</v>
      </c>
      <c r="AK19" s="31">
        <f>IF(ISNUMBER([1]System!$C20),[1]PlotData!K20+[1]Normalkraft!$E$2* $AF$1*K19,[1]PlotData!$CB$3)</f>
        <v>7</v>
      </c>
      <c r="AL19" s="32">
        <f>IF(ISNUMBER([1]System!$C20),[1]PlotData!L20+[1]Normalkraft!$E$2* $AF$1*L19,[1]PlotData!$CB$3)</f>
        <v>7</v>
      </c>
      <c r="AM19" s="34">
        <f>IF(ISNUMBER([1]System!$C20),[1]PlotData!L20,[1]PlotData!$CB$3)</f>
        <v>7</v>
      </c>
      <c r="AN19" s="31">
        <f>IF(ISNUMBER([1]System!$C20),[1]PlotData!B20,[1]PlotData!$CB$3)</f>
        <v>7</v>
      </c>
      <c r="AO19" s="37">
        <f>IF(ISNUMBER([1]System!$C20),AB19,[1]PlotData!$CB$3)</f>
        <v>7</v>
      </c>
      <c r="AQ19" s="33">
        <v>17</v>
      </c>
      <c r="AR19" s="34">
        <f>IF(ISNUMBER([1]System!$C20),[1]PlotData!O20+ [1]Normalkraft!$E$2*$AF$1*O19,[1]PlotData!$CB$4)</f>
        <v>5</v>
      </c>
      <c r="AS19" s="31">
        <f>IF(ISNUMBER([1]System!$C20),[1]PlotData!P20+ [1]Normalkraft!$E$2*$AF$1*P19,[1]PlotData!$CB$4)</f>
        <v>5</v>
      </c>
      <c r="AT19" s="31">
        <f>IF(ISNUMBER([1]System!$C20),[1]PlotData!Q20+ [1]Normalkraft!$E$2*$AF$1*Q19,[1]PlotData!$CB$4)</f>
        <v>5</v>
      </c>
      <c r="AU19" s="31">
        <f>IF(ISNUMBER([1]System!$C20),[1]PlotData!R20+ [1]Normalkraft!$E$2*$AF$1*R19,[1]PlotData!$CB$4)</f>
        <v>5</v>
      </c>
      <c r="AV19" s="31">
        <f>IF(ISNUMBER([1]System!$C20),[1]PlotData!S20+[1]Normalkraft!$E$2* $AF$1*S19,[1]PlotData!$CB$4)</f>
        <v>5</v>
      </c>
      <c r="AW19" s="31">
        <f>IF(ISNUMBER([1]System!$C20),[1]PlotData!T20+ [1]Normalkraft!$E$2*$AF$1*T19,[1]PlotData!$CB$4)</f>
        <v>5</v>
      </c>
      <c r="AX19" s="31">
        <f>IF(ISNUMBER([1]System!$C20),[1]PlotData!U20+[1]Normalkraft!$E$2* $AF$1*U19,[1]PlotData!$CB$4)</f>
        <v>5</v>
      </c>
      <c r="AY19" s="31">
        <f>IF(ISNUMBER([1]System!$C20),[1]PlotData!V20+ [1]Normalkraft!$E$2*$AF$1*V19,[1]PlotData!$CB$4)</f>
        <v>5</v>
      </c>
      <c r="AZ19" s="31">
        <f>IF(ISNUMBER([1]System!$C20),[1]PlotData!W20+ [1]Normalkraft!$E$2*$AF$1*W19,[1]PlotData!$CB$4)</f>
        <v>5</v>
      </c>
      <c r="BA19" s="31">
        <f>IF(ISNUMBER([1]System!$C20),[1]PlotData!X20+ [1]Normalkraft!$E$2*$AF$1*X19,[1]PlotData!$CB$4)</f>
        <v>5</v>
      </c>
      <c r="BB19" s="32">
        <f>IF(ISNUMBER([1]System!$C20),[1]PlotData!Y20+[1]Normalkraft!$E$2*$AF$1*Y19,[1]PlotData!$CB$4)</f>
        <v>5</v>
      </c>
      <c r="BC19" s="34">
        <f>IF(ISNUMBER([1]System!$C20),[1]PlotData!Y20, [1]PlotData!CB$4)</f>
        <v>5</v>
      </c>
      <c r="BD19" s="31">
        <f>IF(ISNUMBER([1]System!$C20),[1]PlotData!O20, [1]PlotData!$CB$4)</f>
        <v>5</v>
      </c>
      <c r="BE19" s="32">
        <f>IF(ISNUMBER([1]System!$C20), AR19,[1]PlotData!$CB$4)</f>
        <v>5</v>
      </c>
    </row>
    <row r="20" spans="1:60" x14ac:dyDescent="0.25">
      <c r="A20" s="77">
        <v>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80"/>
      <c r="N20" s="77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[1]Normalkraft!$E$2*$AF$1*B20,[1]PlotData!$CB$3)</f>
        <v>7</v>
      </c>
      <c r="AC20" s="31">
        <f>IF(ISNUMBER([1]System!$C21),[1]PlotData!C21+ [1]Normalkraft!$E$2*$AF$1*C20,[1]PlotData!$CB$3)</f>
        <v>7</v>
      </c>
      <c r="AD20" s="31">
        <f>IF(ISNUMBER([1]System!$C21),[1]PlotData!D21+ [1]Normalkraft!$E$2*$AF$1*D20,[1]PlotData!$CB$3)</f>
        <v>7</v>
      </c>
      <c r="AE20" s="31">
        <f>IF(ISNUMBER([1]System!$C21),[1]PlotData!E21+ [1]Normalkraft!$E$2*$AF$1*E20,[1]PlotData!$CB$3)</f>
        <v>7</v>
      </c>
      <c r="AF20" s="31">
        <f>IF(ISNUMBER([1]System!$C21),[1]PlotData!F21+[1]Normalkraft!$E$2* $AF$1*F20,[1]PlotData!$CB$3)</f>
        <v>7</v>
      </c>
      <c r="AG20" s="31">
        <f>IF(ISNUMBER([1]System!$C21),[1]PlotData!G21+ [1]Normalkraft!$E$2*$AF$1*G20,[1]PlotData!$CB$3)</f>
        <v>7</v>
      </c>
      <c r="AH20" s="31">
        <f>IF(ISNUMBER([1]System!$C21),[1]PlotData!H21+ [1]Normalkraft!$E$2*$AF$1*H20,[1]PlotData!$CB$3)</f>
        <v>7</v>
      </c>
      <c r="AI20" s="31">
        <f>IF(ISNUMBER([1]System!$C21),[1]PlotData!I21+ [1]Normalkraft!$E$2*$AF$1*I20,[1]PlotData!$CB$3)</f>
        <v>7</v>
      </c>
      <c r="AJ20" s="31">
        <f>IF(ISNUMBER([1]System!$C21),[1]PlotData!J21+ [1]Normalkraft!$E$2*$AF$1*J20,[1]PlotData!$CB$3)</f>
        <v>7</v>
      </c>
      <c r="AK20" s="31">
        <f>IF(ISNUMBER([1]System!$C21),[1]PlotData!K21+[1]Normalkraft!$E$2* $AF$1*K20,[1]PlotData!$CB$3)</f>
        <v>7</v>
      </c>
      <c r="AL20" s="32">
        <f>IF(ISNUMBER([1]System!$C21),[1]PlotData!L21+[1]Normalkraft!$E$2* $AF$1*L20,[1]PlotData!$CB$3)</f>
        <v>7</v>
      </c>
      <c r="AM20" s="34">
        <f>IF(ISNUMBER([1]System!$C21),[1]PlotData!L21,[1]PlotData!$CB$3)</f>
        <v>7</v>
      </c>
      <c r="AN20" s="31">
        <f>IF(ISNUMBER([1]System!$C21),[1]PlotData!B21,[1]PlotData!$CB$3)</f>
        <v>7</v>
      </c>
      <c r="AO20" s="37">
        <f>IF(ISNUMBER([1]System!$C21),AB20,[1]PlotData!$CB$3)</f>
        <v>7</v>
      </c>
      <c r="AQ20" s="33">
        <v>18</v>
      </c>
      <c r="AR20" s="34">
        <f>IF(ISNUMBER([1]System!$C21),[1]PlotData!O21+ [1]Normalkraft!$E$2*$AF$1*O20,[1]PlotData!$CB$4)</f>
        <v>5</v>
      </c>
      <c r="AS20" s="31">
        <f>IF(ISNUMBER([1]System!$C21),[1]PlotData!P21+ [1]Normalkraft!$E$2*$AF$1*P20,[1]PlotData!$CB$4)</f>
        <v>5</v>
      </c>
      <c r="AT20" s="31">
        <f>IF(ISNUMBER([1]System!$C21),[1]PlotData!Q21+ [1]Normalkraft!$E$2*$AF$1*Q20,[1]PlotData!$CB$4)</f>
        <v>5</v>
      </c>
      <c r="AU20" s="31">
        <f>IF(ISNUMBER([1]System!$C21),[1]PlotData!R21+ [1]Normalkraft!$E$2*$AF$1*R20,[1]PlotData!$CB$4)</f>
        <v>5</v>
      </c>
      <c r="AV20" s="31">
        <f>IF(ISNUMBER([1]System!$C21),[1]PlotData!S21+[1]Normalkraft!$E$2* $AF$1*S20,[1]PlotData!$CB$4)</f>
        <v>5</v>
      </c>
      <c r="AW20" s="31">
        <f>IF(ISNUMBER([1]System!$C21),[1]PlotData!T21+ [1]Normalkraft!$E$2*$AF$1*T20,[1]PlotData!$CB$4)</f>
        <v>5</v>
      </c>
      <c r="AX20" s="31">
        <f>IF(ISNUMBER([1]System!$C21),[1]PlotData!U21+[1]Normalkraft!$E$2* $AF$1*U20,[1]PlotData!$CB$4)</f>
        <v>5</v>
      </c>
      <c r="AY20" s="31">
        <f>IF(ISNUMBER([1]System!$C21),[1]PlotData!V21+ [1]Normalkraft!$E$2*$AF$1*V20,[1]PlotData!$CB$4)</f>
        <v>5</v>
      </c>
      <c r="AZ20" s="31">
        <f>IF(ISNUMBER([1]System!$C21),[1]PlotData!W21+ [1]Normalkraft!$E$2*$AF$1*W20,[1]PlotData!$CB$4)</f>
        <v>5</v>
      </c>
      <c r="BA20" s="31">
        <f>IF(ISNUMBER([1]System!$C21),[1]PlotData!X21+ [1]Normalkraft!$E$2*$AF$1*X20,[1]PlotData!$CB$4)</f>
        <v>5</v>
      </c>
      <c r="BB20" s="32">
        <f>IF(ISNUMBER([1]System!$C21),[1]PlotData!Y21+[1]Normalkraft!$E$2*$AF$1*Y20,[1]PlotData!$CB$4)</f>
        <v>5</v>
      </c>
      <c r="BC20" s="34">
        <f>IF(ISNUMBER([1]System!$C21),[1]PlotData!Y21, [1]PlotData!CB$4)</f>
        <v>5</v>
      </c>
      <c r="BD20" s="31">
        <f>IF(ISNUMBER([1]System!$C21),[1]PlotData!O21, [1]PlotData!$CB$4)</f>
        <v>5</v>
      </c>
      <c r="BE20" s="32">
        <f>IF(ISNUMBER([1]System!$C21), AR20,[1]PlotData!$CB$4)</f>
        <v>5</v>
      </c>
    </row>
    <row r="21" spans="1:60" x14ac:dyDescent="0.25">
      <c r="A21" s="77">
        <v>19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77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[1]Normalkraft!$E$2*$AF$1*B21,[1]PlotData!$CB$3)</f>
        <v>7</v>
      </c>
      <c r="AC21" s="31">
        <f>IF(ISNUMBER([1]System!$C22),[1]PlotData!C22+ [1]Normalkraft!$E$2*$AF$1*C21,[1]PlotData!$CB$3)</f>
        <v>7</v>
      </c>
      <c r="AD21" s="31">
        <f>IF(ISNUMBER([1]System!$C22),[1]PlotData!D22+ [1]Normalkraft!$E$2*$AF$1*D21,[1]PlotData!$CB$3)</f>
        <v>7</v>
      </c>
      <c r="AE21" s="31">
        <f>IF(ISNUMBER([1]System!$C22),[1]PlotData!E22+ [1]Normalkraft!$E$2*$AF$1*E21,[1]PlotData!$CB$3)</f>
        <v>7</v>
      </c>
      <c r="AF21" s="31">
        <f>IF(ISNUMBER([1]System!$C22),[1]PlotData!F22+[1]Normalkraft!$E$2* $AF$1*F21,[1]PlotData!$CB$3)</f>
        <v>7</v>
      </c>
      <c r="AG21" s="31">
        <f>IF(ISNUMBER([1]System!$C22),[1]PlotData!G22+ [1]Normalkraft!$E$2*$AF$1*G21,[1]PlotData!$CB$3)</f>
        <v>7</v>
      </c>
      <c r="AH21" s="31">
        <f>IF(ISNUMBER([1]System!$C22),[1]PlotData!H22+ [1]Normalkraft!$E$2*$AF$1*H21,[1]PlotData!$CB$3)</f>
        <v>7</v>
      </c>
      <c r="AI21" s="31">
        <f>IF(ISNUMBER([1]System!$C22),[1]PlotData!I22+ [1]Normalkraft!$E$2*$AF$1*I21,[1]PlotData!$CB$3)</f>
        <v>7</v>
      </c>
      <c r="AJ21" s="31">
        <f>IF(ISNUMBER([1]System!$C22),[1]PlotData!J22+ [1]Normalkraft!$E$2*$AF$1*J21,[1]PlotData!$CB$3)</f>
        <v>7</v>
      </c>
      <c r="AK21" s="31">
        <f>IF(ISNUMBER([1]System!$C22),[1]PlotData!K22+[1]Normalkraft!$E$2* $AF$1*K21,[1]PlotData!$CB$3)</f>
        <v>7</v>
      </c>
      <c r="AL21" s="32">
        <f>IF(ISNUMBER([1]System!$C22),[1]PlotData!L22+[1]Normalkraft!$E$2* $AF$1*L21,[1]PlotData!$CB$3)</f>
        <v>7</v>
      </c>
      <c r="AM21" s="34">
        <f>IF(ISNUMBER([1]System!$C22),[1]PlotData!L22,[1]PlotData!$CB$3)</f>
        <v>7</v>
      </c>
      <c r="AN21" s="31">
        <f>IF(ISNUMBER([1]System!$C22),[1]PlotData!B22,[1]PlotData!$CB$3)</f>
        <v>7</v>
      </c>
      <c r="AO21" s="37">
        <f>IF(ISNUMBER([1]System!$C22),AB21,[1]PlotData!$CB$3)</f>
        <v>7</v>
      </c>
      <c r="AQ21" s="33">
        <v>19</v>
      </c>
      <c r="AR21" s="34">
        <f>IF(ISNUMBER([1]System!$C22),[1]PlotData!O22+ [1]Normalkraft!$E$2*$AF$1*O21,[1]PlotData!$CB$4)</f>
        <v>5</v>
      </c>
      <c r="AS21" s="31">
        <f>IF(ISNUMBER([1]System!$C22),[1]PlotData!P22+ [1]Normalkraft!$E$2*$AF$1*P21,[1]PlotData!$CB$4)</f>
        <v>5</v>
      </c>
      <c r="AT21" s="31">
        <f>IF(ISNUMBER([1]System!$C22),[1]PlotData!Q22+ [1]Normalkraft!$E$2*$AF$1*Q21,[1]PlotData!$CB$4)</f>
        <v>5</v>
      </c>
      <c r="AU21" s="31">
        <f>IF(ISNUMBER([1]System!$C22),[1]PlotData!R22+ [1]Normalkraft!$E$2*$AF$1*R21,[1]PlotData!$CB$4)</f>
        <v>5</v>
      </c>
      <c r="AV21" s="31">
        <f>IF(ISNUMBER([1]System!$C22),[1]PlotData!S22+[1]Normalkraft!$E$2* $AF$1*S21,[1]PlotData!$CB$4)</f>
        <v>5</v>
      </c>
      <c r="AW21" s="31">
        <f>IF(ISNUMBER([1]System!$C22),[1]PlotData!T22+ [1]Normalkraft!$E$2*$AF$1*T21,[1]PlotData!$CB$4)</f>
        <v>5</v>
      </c>
      <c r="AX21" s="31">
        <f>IF(ISNUMBER([1]System!$C22),[1]PlotData!U22+[1]Normalkraft!$E$2* $AF$1*U21,[1]PlotData!$CB$4)</f>
        <v>5</v>
      </c>
      <c r="AY21" s="31">
        <f>IF(ISNUMBER([1]System!$C22),[1]PlotData!V22+ [1]Normalkraft!$E$2*$AF$1*V21,[1]PlotData!$CB$4)</f>
        <v>5</v>
      </c>
      <c r="AZ21" s="31">
        <f>IF(ISNUMBER([1]System!$C22),[1]PlotData!W22+ [1]Normalkraft!$E$2*$AF$1*W21,[1]PlotData!$CB$4)</f>
        <v>5</v>
      </c>
      <c r="BA21" s="31">
        <f>IF(ISNUMBER([1]System!$C22),[1]PlotData!X22+ [1]Normalkraft!$E$2*$AF$1*X21,[1]PlotData!$CB$4)</f>
        <v>5</v>
      </c>
      <c r="BB21" s="32">
        <f>IF(ISNUMBER([1]System!$C22),[1]PlotData!Y22+[1]Normalkraft!$E$2*$AF$1*Y21,[1]PlotData!$CB$4)</f>
        <v>5</v>
      </c>
      <c r="BC21" s="34">
        <f>IF(ISNUMBER([1]System!$C22),[1]PlotData!Y22, [1]PlotData!CB$4)</f>
        <v>5</v>
      </c>
      <c r="BD21" s="31">
        <f>IF(ISNUMBER([1]System!$C22),[1]PlotData!O22, [1]PlotData!$CB$4)</f>
        <v>5</v>
      </c>
      <c r="BE21" s="32">
        <f>IF(ISNUMBER([1]System!$C22), AR21,[1]PlotData!$CB$4)</f>
        <v>5</v>
      </c>
      <c r="BH21" s="1" t="e">
        <f>aufrunden</f>
        <v>#NAME?</v>
      </c>
    </row>
    <row r="22" spans="1:60" x14ac:dyDescent="0.25">
      <c r="A22" s="81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8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[1]Normalkraft!$E$2*$AF$1*B22,[1]PlotData!$CB$3)</f>
        <v>7</v>
      </c>
      <c r="AC22" s="31">
        <f>IF(ISNUMBER([1]System!$C23),[1]PlotData!C23+ [1]Normalkraft!$E$2*$AF$1*C22,[1]PlotData!$CB$3)</f>
        <v>7</v>
      </c>
      <c r="AD22" s="31">
        <f>IF(ISNUMBER([1]System!$C23),[1]PlotData!D23+ [1]Normalkraft!$E$2*$AF$1*D22,[1]PlotData!$CB$3)</f>
        <v>7</v>
      </c>
      <c r="AE22" s="31">
        <f>IF(ISNUMBER([1]System!$C23),[1]PlotData!E23+ [1]Normalkraft!$E$2*$AF$1*E22,[1]PlotData!$CB$3)</f>
        <v>7</v>
      </c>
      <c r="AF22" s="31">
        <f>IF(ISNUMBER([1]System!$C23),[1]PlotData!F23+[1]Normalkraft!$E$2* $AF$1*F22,[1]PlotData!$CB$3)</f>
        <v>7</v>
      </c>
      <c r="AG22" s="31">
        <f>IF(ISNUMBER([1]System!$C23),[1]PlotData!G23+ [1]Normalkraft!$E$2*$AF$1*G22,[1]PlotData!$CB$3)</f>
        <v>7</v>
      </c>
      <c r="AH22" s="31">
        <f>IF(ISNUMBER([1]System!$C23),[1]PlotData!H23+ [1]Normalkraft!$E$2*$AF$1*H22,[1]PlotData!$CB$3)</f>
        <v>7</v>
      </c>
      <c r="AI22" s="31">
        <f>IF(ISNUMBER([1]System!$C23),[1]PlotData!I23+ [1]Normalkraft!$E$2*$AF$1*I22,[1]PlotData!$CB$3)</f>
        <v>7</v>
      </c>
      <c r="AJ22" s="31">
        <f>IF(ISNUMBER([1]System!$C23),[1]PlotData!J23+ [1]Normalkraft!$E$2*$AF$1*J22,[1]PlotData!$CB$3)</f>
        <v>7</v>
      </c>
      <c r="AK22" s="31">
        <f>IF(ISNUMBER([1]System!$C23),[1]PlotData!K23+[1]Normalkraft!$E$2* $AF$1*K22,[1]PlotData!$CB$3)</f>
        <v>7</v>
      </c>
      <c r="AL22" s="32">
        <f>IF(ISNUMBER([1]System!$C23),[1]PlotData!L23+[1]Normalkraft!$E$2* $AF$1*L22,[1]PlotData!$CB$3)</f>
        <v>7</v>
      </c>
      <c r="AM22" s="34">
        <f>IF(ISNUMBER([1]System!$C23),[1]PlotData!L23,[1]PlotData!$CB$3)</f>
        <v>7</v>
      </c>
      <c r="AN22" s="31">
        <f>IF(ISNUMBER([1]System!$C23),[1]PlotData!B23,[1]PlotData!$CB$3)</f>
        <v>7</v>
      </c>
      <c r="AO22" s="37">
        <f>IF(ISNUMBER([1]System!$C23),AB22,[1]PlotData!$CB$3)</f>
        <v>7</v>
      </c>
      <c r="AQ22" s="41">
        <v>20</v>
      </c>
      <c r="AR22" s="34">
        <f>IF(ISNUMBER([1]System!$C23),[1]PlotData!O23+ [1]Normalkraft!$E$2*$AF$1*O22,[1]PlotData!$CB$4)</f>
        <v>5</v>
      </c>
      <c r="AS22" s="31">
        <f>IF(ISNUMBER([1]System!$C23),[1]PlotData!P23+ [1]Normalkraft!$E$2*$AF$1*P22,[1]PlotData!$CB$4)</f>
        <v>5</v>
      </c>
      <c r="AT22" s="31">
        <f>IF(ISNUMBER([1]System!$C23),[1]PlotData!Q23+ [1]Normalkraft!$E$2*$AF$1*Q22,[1]PlotData!$CB$4)</f>
        <v>5</v>
      </c>
      <c r="AU22" s="31">
        <f>IF(ISNUMBER([1]System!$C23),[1]PlotData!R23+ [1]Normalkraft!$E$2*$AF$1*R22,[1]PlotData!$CB$4)</f>
        <v>5</v>
      </c>
      <c r="AV22" s="31">
        <f>IF(ISNUMBER([1]System!$C23),[1]PlotData!S23+[1]Normalkraft!$E$2* $AF$1*S22,[1]PlotData!$CB$4)</f>
        <v>5</v>
      </c>
      <c r="AW22" s="31">
        <f>IF(ISNUMBER([1]System!$C23),[1]PlotData!T23+ [1]Normalkraft!$E$2*$AF$1*T22,[1]PlotData!$CB$4)</f>
        <v>5</v>
      </c>
      <c r="AX22" s="31">
        <f>IF(ISNUMBER([1]System!$C23),[1]PlotData!U23+[1]Normalkraft!$E$2* $AF$1*U22,[1]PlotData!$CB$4)</f>
        <v>5</v>
      </c>
      <c r="AY22" s="31">
        <f>IF(ISNUMBER([1]System!$C23),[1]PlotData!V23+ [1]Normalkraft!$E$2*$AF$1*V22,[1]PlotData!$CB$4)</f>
        <v>5</v>
      </c>
      <c r="AZ22" s="31">
        <f>IF(ISNUMBER([1]System!$C23),[1]PlotData!W23+ [1]Normalkraft!$E$2*$AF$1*W22,[1]PlotData!$CB$4)</f>
        <v>5</v>
      </c>
      <c r="BA22" s="31">
        <f>IF(ISNUMBER([1]System!$C23),[1]PlotData!X23+ [1]Normalkraft!$E$2*$AF$1*X22,[1]PlotData!$CB$4)</f>
        <v>5</v>
      </c>
      <c r="BB22" s="32">
        <f>IF(ISNUMBER([1]System!$C23),[1]PlotData!Y23+[1]Normalkraft!$E$2*$AF$1*Y22,[1]PlotData!$CB$4)</f>
        <v>5</v>
      </c>
      <c r="BC22" s="34">
        <f>IF(ISNUMBER([1]System!$C23),[1]PlotData!Y23, [1]PlotData!CB$4)</f>
        <v>5</v>
      </c>
      <c r="BD22" s="31">
        <f>IF(ISNUMBER([1]System!$C23),[1]PlotData!O23, [1]PlotData!$CB$4)</f>
        <v>5</v>
      </c>
      <c r="BE22" s="32">
        <f>IF(ISNUMBER([1]System!$C23), AR22,[1]PlotData!$CB$4)</f>
        <v>5</v>
      </c>
    </row>
    <row r="23" spans="1:60" x14ac:dyDescent="0.25">
      <c r="A23" s="77">
        <v>21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77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[1]Normalkraft!$E$2*$AF$1*B23,[1]PlotData!$CB$3)</f>
        <v>7</v>
      </c>
      <c r="AC23" s="31">
        <f>IF(ISNUMBER([1]System!$C24),[1]PlotData!C24+ [1]Normalkraft!$E$2*$AF$1*C23,[1]PlotData!$CB$3)</f>
        <v>7</v>
      </c>
      <c r="AD23" s="31">
        <f>IF(ISNUMBER([1]System!$C24),[1]PlotData!D24+ [1]Normalkraft!$E$2*$AF$1*D23,[1]PlotData!$CB$3)</f>
        <v>7</v>
      </c>
      <c r="AE23" s="31">
        <f>IF(ISNUMBER([1]System!$C24),[1]PlotData!E24+ [1]Normalkraft!$E$2*$AF$1*E23,[1]PlotData!$CB$3)</f>
        <v>7</v>
      </c>
      <c r="AF23" s="31">
        <f>IF(ISNUMBER([1]System!$C24),[1]PlotData!F24+[1]Normalkraft!$E$2* $AF$1*F23,[1]PlotData!$CB$3)</f>
        <v>7</v>
      </c>
      <c r="AG23" s="31">
        <f>IF(ISNUMBER([1]System!$C24),[1]PlotData!G24+ [1]Normalkraft!$E$2*$AF$1*G23,[1]PlotData!$CB$3)</f>
        <v>7</v>
      </c>
      <c r="AH23" s="31">
        <f>IF(ISNUMBER([1]System!$C24),[1]PlotData!H24+ [1]Normalkraft!$E$2*$AF$1*H23,[1]PlotData!$CB$3)</f>
        <v>7</v>
      </c>
      <c r="AI23" s="31">
        <f>IF(ISNUMBER([1]System!$C24),[1]PlotData!I24+ [1]Normalkraft!$E$2*$AF$1*I23,[1]PlotData!$CB$3)</f>
        <v>7</v>
      </c>
      <c r="AJ23" s="31">
        <f>IF(ISNUMBER([1]System!$C24),[1]PlotData!J24+ [1]Normalkraft!$E$2*$AF$1*J23,[1]PlotData!$CB$3)</f>
        <v>7</v>
      </c>
      <c r="AK23" s="31">
        <f>IF(ISNUMBER([1]System!$C24),[1]PlotData!K24+[1]Normalkraft!$E$2* $AF$1*K23,[1]PlotData!$CB$3)</f>
        <v>7</v>
      </c>
      <c r="AL23" s="32">
        <f>IF(ISNUMBER([1]System!$C24),[1]PlotData!L24+[1]Normalkraft!$E$2* $AF$1*L23,[1]PlotData!$CB$3)</f>
        <v>7</v>
      </c>
      <c r="AM23" s="34">
        <f>IF(ISNUMBER([1]System!$C24),[1]PlotData!L24,[1]PlotData!$CB$3)</f>
        <v>7</v>
      </c>
      <c r="AN23" s="31">
        <f>IF(ISNUMBER([1]System!$C24),[1]PlotData!B24,[1]PlotData!$CB$3)</f>
        <v>7</v>
      </c>
      <c r="AO23" s="37">
        <f>IF(ISNUMBER([1]System!$C24),AB23,[1]PlotData!$CB$3)</f>
        <v>7</v>
      </c>
      <c r="AQ23" s="46">
        <v>21</v>
      </c>
      <c r="AR23" s="34">
        <f>IF(ISNUMBER([1]System!$C24),[1]PlotData!O24+ [1]Normalkraft!$E$2*$AF$1*O23,[1]PlotData!$CB$4)</f>
        <v>5</v>
      </c>
      <c r="AS23" s="31">
        <f>IF(ISNUMBER([1]System!$C24),[1]PlotData!P24+ [1]Normalkraft!$E$2*$AF$1*P23,[1]PlotData!$CB$4)</f>
        <v>5</v>
      </c>
      <c r="AT23" s="31">
        <f>IF(ISNUMBER([1]System!$C24),[1]PlotData!Q24+ [1]Normalkraft!$E$2*$AF$1*Q23,[1]PlotData!$CB$4)</f>
        <v>5</v>
      </c>
      <c r="AU23" s="31">
        <f>IF(ISNUMBER([1]System!$C24),[1]PlotData!R24+ [1]Normalkraft!$E$2*$AF$1*R23,[1]PlotData!$CB$4)</f>
        <v>5</v>
      </c>
      <c r="AV23" s="31">
        <f>IF(ISNUMBER([1]System!$C24),[1]PlotData!S24+[1]Normalkraft!$E$2* $AF$1*S23,[1]PlotData!$CB$4)</f>
        <v>5</v>
      </c>
      <c r="AW23" s="31">
        <f>IF(ISNUMBER([1]System!$C24),[1]PlotData!T24+ [1]Normalkraft!$E$2*$AF$1*T23,[1]PlotData!$CB$4)</f>
        <v>5</v>
      </c>
      <c r="AX23" s="31">
        <f>IF(ISNUMBER([1]System!$C24),[1]PlotData!U24+[1]Normalkraft!$E$2* $AF$1*U23,[1]PlotData!$CB$4)</f>
        <v>5</v>
      </c>
      <c r="AY23" s="31">
        <f>IF(ISNUMBER([1]System!$C24),[1]PlotData!V24+ [1]Normalkraft!$E$2*$AF$1*V23,[1]PlotData!$CB$4)</f>
        <v>5</v>
      </c>
      <c r="AZ23" s="31">
        <f>IF(ISNUMBER([1]System!$C24),[1]PlotData!W24+ [1]Normalkraft!$E$2*$AF$1*W23,[1]PlotData!$CB$4)</f>
        <v>5</v>
      </c>
      <c r="BA23" s="31">
        <f>IF(ISNUMBER([1]System!$C24),[1]PlotData!X24+ [1]Normalkraft!$E$2*$AF$1*X23,[1]PlotData!$CB$4)</f>
        <v>5</v>
      </c>
      <c r="BB23" s="32">
        <f>IF(ISNUMBER([1]System!$C24),[1]PlotData!Y24+[1]Normalkraft!$E$2*$AF$1*Y23,[1]PlotData!$CB$4)</f>
        <v>5</v>
      </c>
      <c r="BC23" s="34">
        <f>IF(ISNUMBER([1]System!$C24),[1]PlotData!Y24, [1]PlotData!CB$4)</f>
        <v>5</v>
      </c>
      <c r="BD23" s="31">
        <f>IF(ISNUMBER([1]System!$C24),[1]PlotData!O24, [1]PlotData!$CB$4)</f>
        <v>5</v>
      </c>
      <c r="BE23" s="32">
        <f>IF(ISNUMBER([1]System!$C24), AR23,[1]PlotData!$CB$4)</f>
        <v>5</v>
      </c>
    </row>
    <row r="24" spans="1:60" x14ac:dyDescent="0.25">
      <c r="A24" s="77">
        <v>22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N24" s="77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[1]Normalkraft!$E$2*$AF$1*B24,[1]PlotData!$CB$3)</f>
        <v>7</v>
      </c>
      <c r="AC24" s="31">
        <f>IF(ISNUMBER([1]System!$C25),[1]PlotData!C25+ [1]Normalkraft!$E$2*$AF$1*C24,[1]PlotData!$CB$3)</f>
        <v>7</v>
      </c>
      <c r="AD24" s="31">
        <f>IF(ISNUMBER([1]System!$C25),[1]PlotData!D25+ [1]Normalkraft!$E$2*$AF$1*D24,[1]PlotData!$CB$3)</f>
        <v>7</v>
      </c>
      <c r="AE24" s="31">
        <f>IF(ISNUMBER([1]System!$C25),[1]PlotData!E25+ [1]Normalkraft!$E$2*$AF$1*E24,[1]PlotData!$CB$3)</f>
        <v>7</v>
      </c>
      <c r="AF24" s="31">
        <f>IF(ISNUMBER([1]System!$C25),[1]PlotData!F25+[1]Normalkraft!$E$2* $AF$1*F24,[1]PlotData!$CB$3)</f>
        <v>7</v>
      </c>
      <c r="AG24" s="31">
        <f>IF(ISNUMBER([1]System!$C25),[1]PlotData!G25+ [1]Normalkraft!$E$2*$AF$1*G24,[1]PlotData!$CB$3)</f>
        <v>7</v>
      </c>
      <c r="AH24" s="31">
        <f>IF(ISNUMBER([1]System!$C25),[1]PlotData!H25+ [1]Normalkraft!$E$2*$AF$1*H24,[1]PlotData!$CB$3)</f>
        <v>7</v>
      </c>
      <c r="AI24" s="31">
        <f>IF(ISNUMBER([1]System!$C25),[1]PlotData!I25+ [1]Normalkraft!$E$2*$AF$1*I24,[1]PlotData!$CB$3)</f>
        <v>7</v>
      </c>
      <c r="AJ24" s="31">
        <f>IF(ISNUMBER([1]System!$C25),[1]PlotData!J25+ [1]Normalkraft!$E$2*$AF$1*J24,[1]PlotData!$CB$3)</f>
        <v>7</v>
      </c>
      <c r="AK24" s="31">
        <f>IF(ISNUMBER([1]System!$C25),[1]PlotData!K25+[1]Normalkraft!$E$2* $AF$1*K24,[1]PlotData!$CB$3)</f>
        <v>7</v>
      </c>
      <c r="AL24" s="32">
        <f>IF(ISNUMBER([1]System!$C25),[1]PlotData!L25+[1]Normalkraft!$E$2* $AF$1*L24,[1]PlotData!$CB$3)</f>
        <v>7</v>
      </c>
      <c r="AM24" s="34">
        <f>IF(ISNUMBER([1]System!$C25),[1]PlotData!L25,[1]PlotData!$CB$3)</f>
        <v>7</v>
      </c>
      <c r="AN24" s="31">
        <f>IF(ISNUMBER([1]System!$C25),[1]PlotData!B25,[1]PlotData!$CB$3)</f>
        <v>7</v>
      </c>
      <c r="AO24" s="37">
        <f>IF(ISNUMBER([1]System!$C25),AB24,[1]PlotData!$CB$3)</f>
        <v>7</v>
      </c>
      <c r="AQ24" s="46">
        <v>22</v>
      </c>
      <c r="AR24" s="34">
        <f>IF(ISNUMBER([1]System!$C25),[1]PlotData!O25+ [1]Normalkraft!$E$2*$AF$1*O24,[1]PlotData!$CB$4)</f>
        <v>5</v>
      </c>
      <c r="AS24" s="31">
        <f>IF(ISNUMBER([1]System!$C25),[1]PlotData!P25+ [1]Normalkraft!$E$2*$AF$1*P24,[1]PlotData!$CB$4)</f>
        <v>5</v>
      </c>
      <c r="AT24" s="31">
        <f>IF(ISNUMBER([1]System!$C25),[1]PlotData!Q25+ [1]Normalkraft!$E$2*$AF$1*Q24,[1]PlotData!$CB$4)</f>
        <v>5</v>
      </c>
      <c r="AU24" s="31">
        <f>IF(ISNUMBER([1]System!$C25),[1]PlotData!R25+ [1]Normalkraft!$E$2*$AF$1*R24,[1]PlotData!$CB$4)</f>
        <v>5</v>
      </c>
      <c r="AV24" s="31">
        <f>IF(ISNUMBER([1]System!$C25),[1]PlotData!S25+[1]Normalkraft!$E$2* $AF$1*S24,[1]PlotData!$CB$4)</f>
        <v>5</v>
      </c>
      <c r="AW24" s="31">
        <f>IF(ISNUMBER([1]System!$C25),[1]PlotData!T25+ [1]Normalkraft!$E$2*$AF$1*T24,[1]PlotData!$CB$4)</f>
        <v>5</v>
      </c>
      <c r="AX24" s="31">
        <f>IF(ISNUMBER([1]System!$C25),[1]PlotData!U25+[1]Normalkraft!$E$2* $AF$1*U24,[1]PlotData!$CB$4)</f>
        <v>5</v>
      </c>
      <c r="AY24" s="31">
        <f>IF(ISNUMBER([1]System!$C25),[1]PlotData!V25+ [1]Normalkraft!$E$2*$AF$1*V24,[1]PlotData!$CB$4)</f>
        <v>5</v>
      </c>
      <c r="AZ24" s="31">
        <f>IF(ISNUMBER([1]System!$C25),[1]PlotData!W25+ [1]Normalkraft!$E$2*$AF$1*W24,[1]PlotData!$CB$4)</f>
        <v>5</v>
      </c>
      <c r="BA24" s="31">
        <f>IF(ISNUMBER([1]System!$C25),[1]PlotData!X25+ [1]Normalkraft!$E$2*$AF$1*X24,[1]PlotData!$CB$4)</f>
        <v>5</v>
      </c>
      <c r="BB24" s="32">
        <f>IF(ISNUMBER([1]System!$C25),[1]PlotData!Y25+[1]Normalkraft!$E$2*$AF$1*Y24,[1]PlotData!$CB$4)</f>
        <v>5</v>
      </c>
      <c r="BC24" s="34">
        <f>IF(ISNUMBER([1]System!$C25),[1]PlotData!Y25, [1]PlotData!CB$4)</f>
        <v>5</v>
      </c>
      <c r="BD24" s="31">
        <f>IF(ISNUMBER([1]System!$C25),[1]PlotData!O25, [1]PlotData!$CB$4)</f>
        <v>5</v>
      </c>
      <c r="BE24" s="32">
        <f>IF(ISNUMBER([1]System!$C25), AR24,[1]PlotData!$CB$4)</f>
        <v>5</v>
      </c>
    </row>
    <row r="25" spans="1:60" x14ac:dyDescent="0.25">
      <c r="A25" s="77">
        <v>23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N25" s="77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[1]Normalkraft!$E$2*$AF$1*B25,[1]PlotData!$CB$3)</f>
        <v>7</v>
      </c>
      <c r="AC25" s="31">
        <f>IF(ISNUMBER([1]System!$C26),[1]PlotData!C26+ [1]Normalkraft!$E$2*$AF$1*C25,[1]PlotData!$CB$3)</f>
        <v>7</v>
      </c>
      <c r="AD25" s="31">
        <f>IF(ISNUMBER([1]System!$C26),[1]PlotData!D26+ [1]Normalkraft!$E$2*$AF$1*D25,[1]PlotData!$CB$3)</f>
        <v>7</v>
      </c>
      <c r="AE25" s="31">
        <f>IF(ISNUMBER([1]System!$C26),[1]PlotData!E26+ [1]Normalkraft!$E$2*$AF$1*E25,[1]PlotData!$CB$3)</f>
        <v>7</v>
      </c>
      <c r="AF25" s="31">
        <f>IF(ISNUMBER([1]System!$C26),[1]PlotData!F26+[1]Normalkraft!$E$2* $AF$1*F25,[1]PlotData!$CB$3)</f>
        <v>7</v>
      </c>
      <c r="AG25" s="31">
        <f>IF(ISNUMBER([1]System!$C26),[1]PlotData!G26+ [1]Normalkraft!$E$2*$AF$1*G25,[1]PlotData!$CB$3)</f>
        <v>7</v>
      </c>
      <c r="AH25" s="31">
        <f>IF(ISNUMBER([1]System!$C26),[1]PlotData!H26+ [1]Normalkraft!$E$2*$AF$1*H25,[1]PlotData!$CB$3)</f>
        <v>7</v>
      </c>
      <c r="AI25" s="31">
        <f>IF(ISNUMBER([1]System!$C26),[1]PlotData!I26+ [1]Normalkraft!$E$2*$AF$1*I25,[1]PlotData!$CB$3)</f>
        <v>7</v>
      </c>
      <c r="AJ25" s="31">
        <f>IF(ISNUMBER([1]System!$C26),[1]PlotData!J26+ [1]Normalkraft!$E$2*$AF$1*J25,[1]PlotData!$CB$3)</f>
        <v>7</v>
      </c>
      <c r="AK25" s="31">
        <f>IF(ISNUMBER([1]System!$C26),[1]PlotData!K26+[1]Normalkraft!$E$2* $AF$1*K25,[1]PlotData!$CB$3)</f>
        <v>7</v>
      </c>
      <c r="AL25" s="32">
        <f>IF(ISNUMBER([1]System!$C26),[1]PlotData!L26+[1]Normalkraft!$E$2* $AF$1*L25,[1]PlotData!$CB$3)</f>
        <v>7</v>
      </c>
      <c r="AM25" s="34">
        <f>IF(ISNUMBER([1]System!$C26),[1]PlotData!L26,[1]PlotData!$CB$3)</f>
        <v>7</v>
      </c>
      <c r="AN25" s="31">
        <f>IF(ISNUMBER([1]System!$C26),[1]PlotData!B26,[1]PlotData!$CB$3)</f>
        <v>7</v>
      </c>
      <c r="AO25" s="37">
        <f>IF(ISNUMBER([1]System!$C26),AB25,[1]PlotData!$CB$3)</f>
        <v>7</v>
      </c>
      <c r="AQ25" s="46">
        <v>23</v>
      </c>
      <c r="AR25" s="34">
        <f>IF(ISNUMBER([1]System!$C26),[1]PlotData!O26+ [1]Normalkraft!$E$2*$AF$1*O25,[1]PlotData!$CB$4)</f>
        <v>5</v>
      </c>
      <c r="AS25" s="31">
        <f>IF(ISNUMBER([1]System!$C26),[1]PlotData!P26+ [1]Normalkraft!$E$2*$AF$1*P25,[1]PlotData!$CB$4)</f>
        <v>5</v>
      </c>
      <c r="AT25" s="31">
        <f>IF(ISNUMBER([1]System!$C26),[1]PlotData!Q26+ [1]Normalkraft!$E$2*$AF$1*Q25,[1]PlotData!$CB$4)</f>
        <v>5</v>
      </c>
      <c r="AU25" s="31">
        <f>IF(ISNUMBER([1]System!$C26),[1]PlotData!R26+ [1]Normalkraft!$E$2*$AF$1*R25,[1]PlotData!$CB$4)</f>
        <v>5</v>
      </c>
      <c r="AV25" s="31">
        <f>IF(ISNUMBER([1]System!$C26),[1]PlotData!S26+[1]Normalkraft!$E$2* $AF$1*S25,[1]PlotData!$CB$4)</f>
        <v>5</v>
      </c>
      <c r="AW25" s="31">
        <f>IF(ISNUMBER([1]System!$C26),[1]PlotData!T26+ [1]Normalkraft!$E$2*$AF$1*T25,[1]PlotData!$CB$4)</f>
        <v>5</v>
      </c>
      <c r="AX25" s="31">
        <f>IF(ISNUMBER([1]System!$C26),[1]PlotData!U26+[1]Normalkraft!$E$2* $AF$1*U25,[1]PlotData!$CB$4)</f>
        <v>5</v>
      </c>
      <c r="AY25" s="31">
        <f>IF(ISNUMBER([1]System!$C26),[1]PlotData!V26+ [1]Normalkraft!$E$2*$AF$1*V25,[1]PlotData!$CB$4)</f>
        <v>5</v>
      </c>
      <c r="AZ25" s="31">
        <f>IF(ISNUMBER([1]System!$C26),[1]PlotData!W26+ [1]Normalkraft!$E$2*$AF$1*W25,[1]PlotData!$CB$4)</f>
        <v>5</v>
      </c>
      <c r="BA25" s="31">
        <f>IF(ISNUMBER([1]System!$C26),[1]PlotData!X26+ [1]Normalkraft!$E$2*$AF$1*X25,[1]PlotData!$CB$4)</f>
        <v>5</v>
      </c>
      <c r="BB25" s="32">
        <f>IF(ISNUMBER([1]System!$C26),[1]PlotData!Y26+[1]Normalkraft!$E$2*$AF$1*Y25,[1]PlotData!$CB$4)</f>
        <v>5</v>
      </c>
      <c r="BC25" s="34">
        <f>IF(ISNUMBER([1]System!$C26),[1]PlotData!Y26, [1]PlotData!CB$4)</f>
        <v>5</v>
      </c>
      <c r="BD25" s="31">
        <f>IF(ISNUMBER([1]System!$C26),[1]PlotData!O26, [1]PlotData!$CB$4)</f>
        <v>5</v>
      </c>
      <c r="BE25" s="32">
        <f>IF(ISNUMBER([1]System!$C26), AR25,[1]PlotData!$CB$4)</f>
        <v>5</v>
      </c>
    </row>
    <row r="26" spans="1:60" x14ac:dyDescent="0.25">
      <c r="A26" s="77">
        <v>24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N26" s="77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[1]Normalkraft!$E$2*$AF$1*B26,[1]PlotData!$CB$3)</f>
        <v>7</v>
      </c>
      <c r="AC26" s="31">
        <f>IF(ISNUMBER([1]System!$C27),[1]PlotData!C27+ [1]Normalkraft!$E$2*$AF$1*C26,[1]PlotData!$CB$3)</f>
        <v>7</v>
      </c>
      <c r="AD26" s="31">
        <f>IF(ISNUMBER([1]System!$C27),[1]PlotData!D27+ [1]Normalkraft!$E$2*$AF$1*D26,[1]PlotData!$CB$3)</f>
        <v>7</v>
      </c>
      <c r="AE26" s="31">
        <f>IF(ISNUMBER([1]System!$C27),[1]PlotData!E27+ [1]Normalkraft!$E$2*$AF$1*E26,[1]PlotData!$CB$3)</f>
        <v>7</v>
      </c>
      <c r="AF26" s="31">
        <f>IF(ISNUMBER([1]System!$C27),[1]PlotData!F27+[1]Normalkraft!$E$2* $AF$1*F26,[1]PlotData!$CB$3)</f>
        <v>7</v>
      </c>
      <c r="AG26" s="31">
        <f>IF(ISNUMBER([1]System!$C27),[1]PlotData!G27+ [1]Normalkraft!$E$2*$AF$1*G26,[1]PlotData!$CB$3)</f>
        <v>7</v>
      </c>
      <c r="AH26" s="31">
        <f>IF(ISNUMBER([1]System!$C27),[1]PlotData!H27+ [1]Normalkraft!$E$2*$AF$1*H26,[1]PlotData!$CB$3)</f>
        <v>7</v>
      </c>
      <c r="AI26" s="31">
        <f>IF(ISNUMBER([1]System!$C27),[1]PlotData!I27+ [1]Normalkraft!$E$2*$AF$1*I26,[1]PlotData!$CB$3)</f>
        <v>7</v>
      </c>
      <c r="AJ26" s="31">
        <f>IF(ISNUMBER([1]System!$C27),[1]PlotData!J27+ [1]Normalkraft!$E$2*$AF$1*J26,[1]PlotData!$CB$3)</f>
        <v>7</v>
      </c>
      <c r="AK26" s="31">
        <f>IF(ISNUMBER([1]System!$C27),[1]PlotData!K27+[1]Normalkraft!$E$2* $AF$1*K26,[1]PlotData!$CB$3)</f>
        <v>7</v>
      </c>
      <c r="AL26" s="32">
        <f>IF(ISNUMBER([1]System!$C27),[1]PlotData!L27+[1]Normalkraft!$E$2* $AF$1*L26,[1]PlotData!$CB$3)</f>
        <v>7</v>
      </c>
      <c r="AM26" s="34">
        <f>IF(ISNUMBER([1]System!$C27),[1]PlotData!L27,[1]PlotData!$CB$3)</f>
        <v>7</v>
      </c>
      <c r="AN26" s="31">
        <f>IF(ISNUMBER([1]System!$C27),[1]PlotData!B27,[1]PlotData!$CB$3)</f>
        <v>7</v>
      </c>
      <c r="AO26" s="37">
        <f>IF(ISNUMBER([1]System!$C27),AB26,[1]PlotData!$CB$3)</f>
        <v>7</v>
      </c>
      <c r="AQ26" s="46">
        <v>24</v>
      </c>
      <c r="AR26" s="34">
        <f>IF(ISNUMBER([1]System!$C27),[1]PlotData!O27+ [1]Normalkraft!$E$2*$AF$1*O26,[1]PlotData!$CB$4)</f>
        <v>5</v>
      </c>
      <c r="AS26" s="31">
        <f>IF(ISNUMBER([1]System!$C27),[1]PlotData!P27+ [1]Normalkraft!$E$2*$AF$1*P26,[1]PlotData!$CB$4)</f>
        <v>5</v>
      </c>
      <c r="AT26" s="31">
        <f>IF(ISNUMBER([1]System!$C27),[1]PlotData!Q27+ [1]Normalkraft!$E$2*$AF$1*Q26,[1]PlotData!$CB$4)</f>
        <v>5</v>
      </c>
      <c r="AU26" s="31">
        <f>IF(ISNUMBER([1]System!$C27),[1]PlotData!R27+ [1]Normalkraft!$E$2*$AF$1*R26,[1]PlotData!$CB$4)</f>
        <v>5</v>
      </c>
      <c r="AV26" s="31">
        <f>IF(ISNUMBER([1]System!$C27),[1]PlotData!S27+[1]Normalkraft!$E$2* $AF$1*S26,[1]PlotData!$CB$4)</f>
        <v>5</v>
      </c>
      <c r="AW26" s="31">
        <f>IF(ISNUMBER([1]System!$C27),[1]PlotData!T27+ [1]Normalkraft!$E$2*$AF$1*T26,[1]PlotData!$CB$4)</f>
        <v>5</v>
      </c>
      <c r="AX26" s="31">
        <f>IF(ISNUMBER([1]System!$C27),[1]PlotData!U27+[1]Normalkraft!$E$2* $AF$1*U26,[1]PlotData!$CB$4)</f>
        <v>5</v>
      </c>
      <c r="AY26" s="31">
        <f>IF(ISNUMBER([1]System!$C27),[1]PlotData!V27+ [1]Normalkraft!$E$2*$AF$1*V26,[1]PlotData!$CB$4)</f>
        <v>5</v>
      </c>
      <c r="AZ26" s="31">
        <f>IF(ISNUMBER([1]System!$C27),[1]PlotData!W27+ [1]Normalkraft!$E$2*$AF$1*W26,[1]PlotData!$CB$4)</f>
        <v>5</v>
      </c>
      <c r="BA26" s="31">
        <f>IF(ISNUMBER([1]System!$C27),[1]PlotData!X27+ [1]Normalkraft!$E$2*$AF$1*X26,[1]PlotData!$CB$4)</f>
        <v>5</v>
      </c>
      <c r="BB26" s="32">
        <f>IF(ISNUMBER([1]System!$C27),[1]PlotData!Y27+[1]Normalkraft!$E$2*$AF$1*Y26,[1]PlotData!$CB$4)</f>
        <v>5</v>
      </c>
      <c r="BC26" s="34">
        <f>IF(ISNUMBER([1]System!$C27),[1]PlotData!Y27, [1]PlotData!CB$4)</f>
        <v>5</v>
      </c>
      <c r="BD26" s="31">
        <f>IF(ISNUMBER([1]System!$C27),[1]PlotData!O27, [1]PlotData!$CB$4)</f>
        <v>5</v>
      </c>
      <c r="BE26" s="32">
        <f>IF(ISNUMBER([1]System!$C27), AR26,[1]PlotData!$CB$4)</f>
        <v>5</v>
      </c>
    </row>
    <row r="27" spans="1:60" x14ac:dyDescent="0.25">
      <c r="A27" s="77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N27" s="77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[1]Normalkraft!$E$2*$AF$1*B27,[1]PlotData!$CB$3)</f>
        <v>7</v>
      </c>
      <c r="AC27" s="31">
        <f>IF(ISNUMBER([1]System!$C28),[1]PlotData!C28+ [1]Normalkraft!$E$2*$AF$1*C27,[1]PlotData!$CB$3)</f>
        <v>7</v>
      </c>
      <c r="AD27" s="31">
        <f>IF(ISNUMBER([1]System!$C28),[1]PlotData!D28+ [1]Normalkraft!$E$2*$AF$1*D27,[1]PlotData!$CB$3)</f>
        <v>7</v>
      </c>
      <c r="AE27" s="31">
        <f>IF(ISNUMBER([1]System!$C28),[1]PlotData!E28+ [1]Normalkraft!$E$2*$AF$1*E27,[1]PlotData!$CB$3)</f>
        <v>7</v>
      </c>
      <c r="AF27" s="31">
        <f>IF(ISNUMBER([1]System!$C28),[1]PlotData!F28+[1]Normalkraft!$E$2* $AF$1*F27,[1]PlotData!$CB$3)</f>
        <v>7</v>
      </c>
      <c r="AG27" s="31">
        <f>IF(ISNUMBER([1]System!$C28),[1]PlotData!G28+ [1]Normalkraft!$E$2*$AF$1*G27,[1]PlotData!$CB$3)</f>
        <v>7</v>
      </c>
      <c r="AH27" s="31">
        <f>IF(ISNUMBER([1]System!$C28),[1]PlotData!H28+ [1]Normalkraft!$E$2*$AF$1*H27,[1]PlotData!$CB$3)</f>
        <v>7</v>
      </c>
      <c r="AI27" s="31">
        <f>IF(ISNUMBER([1]System!$C28),[1]PlotData!I28+ [1]Normalkraft!$E$2*$AF$1*I27,[1]PlotData!$CB$3)</f>
        <v>7</v>
      </c>
      <c r="AJ27" s="31">
        <f>IF(ISNUMBER([1]System!$C28),[1]PlotData!J28+ [1]Normalkraft!$E$2*$AF$1*J27,[1]PlotData!$CB$3)</f>
        <v>7</v>
      </c>
      <c r="AK27" s="31">
        <f>IF(ISNUMBER([1]System!$C28),[1]PlotData!K28+[1]Normalkraft!$E$2* $AF$1*K27,[1]PlotData!$CB$3)</f>
        <v>7</v>
      </c>
      <c r="AL27" s="32">
        <f>IF(ISNUMBER([1]System!$C28),[1]PlotData!L28+[1]Normalkraft!$E$2* $AF$1*L27,[1]PlotData!$CB$3)</f>
        <v>7</v>
      </c>
      <c r="AM27" s="34">
        <f>IF(ISNUMBER([1]System!$C28),[1]PlotData!L28,[1]PlotData!$CB$3)</f>
        <v>7</v>
      </c>
      <c r="AN27" s="31">
        <f>IF(ISNUMBER([1]System!$C28),[1]PlotData!B28,[1]PlotData!$CB$3)</f>
        <v>7</v>
      </c>
      <c r="AO27" s="37">
        <f>IF(ISNUMBER([1]System!$C28),AB27,[1]PlotData!$CB$3)</f>
        <v>7</v>
      </c>
      <c r="AQ27" s="46">
        <v>25</v>
      </c>
      <c r="AR27" s="34">
        <f>IF(ISNUMBER([1]System!$C28),[1]PlotData!O28+ [1]Normalkraft!$E$2*$AF$1*O27,[1]PlotData!$CB$4)</f>
        <v>5</v>
      </c>
      <c r="AS27" s="31">
        <f>IF(ISNUMBER([1]System!$C28),[1]PlotData!P28+ [1]Normalkraft!$E$2*$AF$1*P27,[1]PlotData!$CB$4)</f>
        <v>5</v>
      </c>
      <c r="AT27" s="31">
        <f>IF(ISNUMBER([1]System!$C28),[1]PlotData!Q28+ [1]Normalkraft!$E$2*$AF$1*Q27,[1]PlotData!$CB$4)</f>
        <v>5</v>
      </c>
      <c r="AU27" s="31">
        <f>IF(ISNUMBER([1]System!$C28),[1]PlotData!R28+ [1]Normalkraft!$E$2*$AF$1*R27,[1]PlotData!$CB$4)</f>
        <v>5</v>
      </c>
      <c r="AV27" s="31">
        <f>IF(ISNUMBER([1]System!$C28),[1]PlotData!S28+[1]Normalkraft!$E$2* $AF$1*S27,[1]PlotData!$CB$4)</f>
        <v>5</v>
      </c>
      <c r="AW27" s="31">
        <f>IF(ISNUMBER([1]System!$C28),[1]PlotData!T28+ [1]Normalkraft!$E$2*$AF$1*T27,[1]PlotData!$CB$4)</f>
        <v>5</v>
      </c>
      <c r="AX27" s="31">
        <f>IF(ISNUMBER([1]System!$C28),[1]PlotData!U28+[1]Normalkraft!$E$2* $AF$1*U27,[1]PlotData!$CB$4)</f>
        <v>5</v>
      </c>
      <c r="AY27" s="31">
        <f>IF(ISNUMBER([1]System!$C28),[1]PlotData!V28+ [1]Normalkraft!$E$2*$AF$1*V27,[1]PlotData!$CB$4)</f>
        <v>5</v>
      </c>
      <c r="AZ27" s="31">
        <f>IF(ISNUMBER([1]System!$C28),[1]PlotData!W28+ [1]Normalkraft!$E$2*$AF$1*W27,[1]PlotData!$CB$4)</f>
        <v>5</v>
      </c>
      <c r="BA27" s="31">
        <f>IF(ISNUMBER([1]System!$C28),[1]PlotData!X28+ [1]Normalkraft!$E$2*$AF$1*X27,[1]PlotData!$CB$4)</f>
        <v>5</v>
      </c>
      <c r="BB27" s="32">
        <f>IF(ISNUMBER([1]System!$C28),[1]PlotData!Y28+[1]Normalkraft!$E$2*$AF$1*Y27,[1]PlotData!$CB$4)</f>
        <v>5</v>
      </c>
      <c r="BC27" s="34">
        <f>IF(ISNUMBER([1]System!$C28),[1]PlotData!Y28, [1]PlotData!CB$4)</f>
        <v>5</v>
      </c>
      <c r="BD27" s="31">
        <f>IF(ISNUMBER([1]System!$C28),[1]PlotData!O28, [1]PlotData!$CB$4)</f>
        <v>5</v>
      </c>
      <c r="BE27" s="32">
        <f>IF(ISNUMBER([1]System!$C28), AR27,[1]PlotData!$CB$4)</f>
        <v>5</v>
      </c>
    </row>
    <row r="28" spans="1:60" x14ac:dyDescent="0.25">
      <c r="A28" s="77">
        <v>26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N28" s="77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[1]Normalkraft!$E$2*$AF$1*B28,[1]PlotData!$CB$3)</f>
        <v>7</v>
      </c>
      <c r="AC28" s="31">
        <f>IF(ISNUMBER([1]System!$C29),[1]PlotData!C29+ [1]Normalkraft!$E$2*$AF$1*C28,[1]PlotData!$CB$3)</f>
        <v>7</v>
      </c>
      <c r="AD28" s="31">
        <f>IF(ISNUMBER([1]System!$C29),[1]PlotData!D29+ [1]Normalkraft!$E$2*$AF$1*D28,[1]PlotData!$CB$3)</f>
        <v>7</v>
      </c>
      <c r="AE28" s="31">
        <f>IF(ISNUMBER([1]System!$C29),[1]PlotData!E29+ [1]Normalkraft!$E$2*$AF$1*E28,[1]PlotData!$CB$3)</f>
        <v>7</v>
      </c>
      <c r="AF28" s="31">
        <f>IF(ISNUMBER([1]System!$C29),[1]PlotData!F29+[1]Normalkraft!$E$2* $AF$1*F28,[1]PlotData!$CB$3)</f>
        <v>7</v>
      </c>
      <c r="AG28" s="31">
        <f>IF(ISNUMBER([1]System!$C29),[1]PlotData!G29+ [1]Normalkraft!$E$2*$AF$1*G28,[1]PlotData!$CB$3)</f>
        <v>7</v>
      </c>
      <c r="AH28" s="31">
        <f>IF(ISNUMBER([1]System!$C29),[1]PlotData!H29+ [1]Normalkraft!$E$2*$AF$1*H28,[1]PlotData!$CB$3)</f>
        <v>7</v>
      </c>
      <c r="AI28" s="31">
        <f>IF(ISNUMBER([1]System!$C29),[1]PlotData!I29+ [1]Normalkraft!$E$2*$AF$1*I28,[1]PlotData!$CB$3)</f>
        <v>7</v>
      </c>
      <c r="AJ28" s="31">
        <f>IF(ISNUMBER([1]System!$C29),[1]PlotData!J29+ [1]Normalkraft!$E$2*$AF$1*J28,[1]PlotData!$CB$3)</f>
        <v>7</v>
      </c>
      <c r="AK28" s="31">
        <f>IF(ISNUMBER([1]System!$C29),[1]PlotData!K29+[1]Normalkraft!$E$2* $AF$1*K28,[1]PlotData!$CB$3)</f>
        <v>7</v>
      </c>
      <c r="AL28" s="32">
        <f>IF(ISNUMBER([1]System!$C29),[1]PlotData!L29+[1]Normalkraft!$E$2* $AF$1*L28,[1]PlotData!$CB$3)</f>
        <v>7</v>
      </c>
      <c r="AM28" s="34">
        <f>IF(ISNUMBER([1]System!$C29),[1]PlotData!L29,[1]PlotData!$CB$3)</f>
        <v>7</v>
      </c>
      <c r="AN28" s="31">
        <f>IF(ISNUMBER([1]System!$C29),[1]PlotData!B29,[1]PlotData!$CB$3)</f>
        <v>7</v>
      </c>
      <c r="AO28" s="37">
        <f>IF(ISNUMBER([1]System!$C29),AB28,[1]PlotData!$CB$3)</f>
        <v>7</v>
      </c>
      <c r="AQ28" s="46">
        <v>26</v>
      </c>
      <c r="AR28" s="34">
        <f>IF(ISNUMBER([1]System!$C29),[1]PlotData!O29+ [1]Normalkraft!$E$2*$AF$1*O28,[1]PlotData!$CB$4)</f>
        <v>5</v>
      </c>
      <c r="AS28" s="31">
        <f>IF(ISNUMBER([1]System!$C29),[1]PlotData!P29+ [1]Normalkraft!$E$2*$AF$1*P28,[1]PlotData!$CB$4)</f>
        <v>5</v>
      </c>
      <c r="AT28" s="31">
        <f>IF(ISNUMBER([1]System!$C29),[1]PlotData!Q29+ [1]Normalkraft!$E$2*$AF$1*Q28,[1]PlotData!$CB$4)</f>
        <v>5</v>
      </c>
      <c r="AU28" s="31">
        <f>IF(ISNUMBER([1]System!$C29),[1]PlotData!R29+ [1]Normalkraft!$E$2*$AF$1*R28,[1]PlotData!$CB$4)</f>
        <v>5</v>
      </c>
      <c r="AV28" s="31">
        <f>IF(ISNUMBER([1]System!$C29),[1]PlotData!S29+[1]Normalkraft!$E$2* $AF$1*S28,[1]PlotData!$CB$4)</f>
        <v>5</v>
      </c>
      <c r="AW28" s="31">
        <f>IF(ISNUMBER([1]System!$C29),[1]PlotData!T29+ [1]Normalkraft!$E$2*$AF$1*T28,[1]PlotData!$CB$4)</f>
        <v>5</v>
      </c>
      <c r="AX28" s="31">
        <f>IF(ISNUMBER([1]System!$C29),[1]PlotData!U29+[1]Normalkraft!$E$2* $AF$1*U28,[1]PlotData!$CB$4)</f>
        <v>5</v>
      </c>
      <c r="AY28" s="31">
        <f>IF(ISNUMBER([1]System!$C29),[1]PlotData!V29+ [1]Normalkraft!$E$2*$AF$1*V28,[1]PlotData!$CB$4)</f>
        <v>5</v>
      </c>
      <c r="AZ28" s="31">
        <f>IF(ISNUMBER([1]System!$C29),[1]PlotData!W29+ [1]Normalkraft!$E$2*$AF$1*W28,[1]PlotData!$CB$4)</f>
        <v>5</v>
      </c>
      <c r="BA28" s="31">
        <f>IF(ISNUMBER([1]System!$C29),[1]PlotData!X29+ [1]Normalkraft!$E$2*$AF$1*X28,[1]PlotData!$CB$4)</f>
        <v>5</v>
      </c>
      <c r="BB28" s="32">
        <f>IF(ISNUMBER([1]System!$C29),[1]PlotData!Y29+[1]Normalkraft!$E$2*$AF$1*Y28,[1]PlotData!$CB$4)</f>
        <v>5</v>
      </c>
      <c r="BC28" s="34">
        <f>IF(ISNUMBER([1]System!$C29),[1]PlotData!Y29, [1]PlotData!CB$4)</f>
        <v>5</v>
      </c>
      <c r="BD28" s="31">
        <f>IF(ISNUMBER([1]System!$C29),[1]PlotData!O29, [1]PlotData!$CB$4)</f>
        <v>5</v>
      </c>
      <c r="BE28" s="32">
        <f>IF(ISNUMBER([1]System!$C29), AR28,[1]PlotData!$CB$4)</f>
        <v>5</v>
      </c>
    </row>
    <row r="29" spans="1:60" x14ac:dyDescent="0.25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7</v>
      </c>
      <c r="AC29" s="31">
        <f>IF(ISNUMBER([1]System!$C30),[1]PlotData!C30+ [1]Normalkraft!$E$2*$AF$1*C29,[1]PlotData!$CB$3)</f>
        <v>7</v>
      </c>
      <c r="AD29" s="31">
        <f>IF(ISNUMBER([1]System!$C30),[1]PlotData!D30+ [1]Normalkraft!$E$2*$AF$1*D29,[1]PlotData!$CB$3)</f>
        <v>7</v>
      </c>
      <c r="AE29" s="31">
        <f>IF(ISNUMBER([1]System!$C30),[1]PlotData!E30+ [1]Normalkraft!$E$2*$AF$1*E29,[1]PlotData!$CB$3)</f>
        <v>7</v>
      </c>
      <c r="AF29" s="31">
        <f>IF(ISNUMBER([1]System!$C30),[1]PlotData!F30+[1]Normalkraft!$E$2* $AF$1*F29,[1]PlotData!$CB$3)</f>
        <v>7</v>
      </c>
      <c r="AG29" s="31">
        <f>IF(ISNUMBER([1]System!$C30),[1]PlotData!G30+ [1]Normalkraft!$E$2*$AF$1*G29,[1]PlotData!$CB$3)</f>
        <v>7</v>
      </c>
      <c r="AH29" s="31">
        <f>IF(ISNUMBER([1]System!$C30),[1]PlotData!H30+ [1]Normalkraft!$E$2*$AF$1*H29,[1]PlotData!$CB$3)</f>
        <v>7</v>
      </c>
      <c r="AI29" s="31">
        <f>IF(ISNUMBER([1]System!$C30),[1]PlotData!I30+ [1]Normalkraft!$E$2*$AF$1*I29,[1]PlotData!$CB$3)</f>
        <v>7</v>
      </c>
      <c r="AJ29" s="31">
        <f>IF(ISNUMBER([1]System!$C30),[1]PlotData!J30+ [1]Normalkraft!$E$2*$AF$1*J29,[1]PlotData!$CB$3)</f>
        <v>7</v>
      </c>
      <c r="AK29" s="31">
        <f>IF(ISNUMBER([1]System!$C30),[1]PlotData!K30+[1]Normalkraft!$E$2* $AF$1*K29,[1]PlotData!$CB$3)</f>
        <v>7</v>
      </c>
      <c r="AL29" s="32">
        <f>IF(ISNUMBER([1]System!$C30),[1]PlotData!L30+[1]Normalkraft!$E$2* $AF$1*L29,[1]PlotData!$CB$3)</f>
        <v>7</v>
      </c>
      <c r="AM29" s="34">
        <f>IF(ISNUMBER([1]System!$C30),[1]PlotData!L30,[1]PlotData!$CB$3)</f>
        <v>7</v>
      </c>
      <c r="AN29" s="31">
        <f>IF(ISNUMBER([1]System!$C30),[1]PlotData!B30,[1]PlotData!$CB$3)</f>
        <v>7</v>
      </c>
      <c r="AO29" s="37">
        <f>IF(ISNUMBER([1]System!$C30),AB29,[1]PlotData!$CB$3)</f>
        <v>7</v>
      </c>
      <c r="AQ29" s="46">
        <v>27</v>
      </c>
      <c r="AR29" s="34">
        <f>IF(ISNUMBER([1]System!$C30),[1]PlotData!O30+ [1]Normalkraft!$E$2*$AF$1*O29,[1]PlotData!$CB$4)</f>
        <v>5</v>
      </c>
      <c r="AS29" s="31">
        <f>IF(ISNUMBER([1]System!$C30),[1]PlotData!P30+ [1]Normalkraft!$E$2*$AF$1*P29,[1]PlotData!$CB$4)</f>
        <v>5</v>
      </c>
      <c r="AT29" s="31">
        <f>IF(ISNUMBER([1]System!$C30),[1]PlotData!Q30+ [1]Normalkraft!$E$2*$AF$1*Q29,[1]PlotData!$CB$4)</f>
        <v>5</v>
      </c>
      <c r="AU29" s="31">
        <f>IF(ISNUMBER([1]System!$C30),[1]PlotData!R30+ [1]Normalkraft!$E$2*$AF$1*R29,[1]PlotData!$CB$4)</f>
        <v>5</v>
      </c>
      <c r="AV29" s="31">
        <f>IF(ISNUMBER([1]System!$C30),[1]PlotData!S30+[1]Normalkraft!$E$2* $AF$1*S29,[1]PlotData!$CB$4)</f>
        <v>5</v>
      </c>
      <c r="AW29" s="31">
        <f>IF(ISNUMBER([1]System!$C30),[1]PlotData!T30+ [1]Normalkraft!$E$2*$AF$1*T29,[1]PlotData!$CB$4)</f>
        <v>5</v>
      </c>
      <c r="AX29" s="31">
        <f>IF(ISNUMBER([1]System!$C30),[1]PlotData!U30+[1]Normalkraft!$E$2* $AF$1*U29,[1]PlotData!$CB$4)</f>
        <v>5</v>
      </c>
      <c r="AY29" s="31">
        <f>IF(ISNUMBER([1]System!$C30),[1]PlotData!V30+ [1]Normalkraft!$E$2*$AF$1*V29,[1]PlotData!$CB$4)</f>
        <v>5</v>
      </c>
      <c r="AZ29" s="31">
        <f>IF(ISNUMBER([1]System!$C30),[1]PlotData!W30+ [1]Normalkraft!$E$2*$AF$1*W29,[1]PlotData!$CB$4)</f>
        <v>5</v>
      </c>
      <c r="BA29" s="31">
        <f>IF(ISNUMBER([1]System!$C30),[1]PlotData!X30+ [1]Normalkraft!$E$2*$AF$1*X29,[1]PlotData!$CB$4)</f>
        <v>5</v>
      </c>
      <c r="BB29" s="32">
        <f>IF(ISNUMBER([1]System!$C30),[1]PlotData!Y30+[1]Normalkraft!$E$2*$AF$1*Y29,[1]PlotData!$CB$4)</f>
        <v>5</v>
      </c>
      <c r="BC29" s="34">
        <f>IF(ISNUMBER([1]System!$C30),[1]PlotData!Y30, [1]PlotData!CB$4)</f>
        <v>5</v>
      </c>
      <c r="BD29" s="31">
        <f>IF(ISNUMBER([1]System!$C30),[1]PlotData!O30, [1]PlotData!$CB$4)</f>
        <v>5</v>
      </c>
      <c r="BE29" s="32">
        <f>IF(ISNUMBER([1]System!$C30), AR29,[1]PlotData!$CB$4)</f>
        <v>5</v>
      </c>
    </row>
    <row r="30" spans="1:60" x14ac:dyDescent="0.25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7</v>
      </c>
      <c r="AC30" s="31">
        <f>IF(ISNUMBER([1]System!$C31),[1]PlotData!C31+ [1]Normalkraft!$E$2*$AF$1*C30,[1]PlotData!$CB$3)</f>
        <v>7</v>
      </c>
      <c r="AD30" s="31">
        <f>IF(ISNUMBER([1]System!$C31),[1]PlotData!D31+ [1]Normalkraft!$E$2*$AF$1*D30,[1]PlotData!$CB$3)</f>
        <v>7</v>
      </c>
      <c r="AE30" s="31">
        <f>IF(ISNUMBER([1]System!$C31),[1]PlotData!E31+ [1]Normalkraft!$E$2*$AF$1*E30,[1]PlotData!$CB$3)</f>
        <v>7</v>
      </c>
      <c r="AF30" s="31">
        <f>IF(ISNUMBER([1]System!$C31),[1]PlotData!F31+[1]Normalkraft!$E$2* $AF$1*F30,[1]PlotData!$CB$3)</f>
        <v>7</v>
      </c>
      <c r="AG30" s="31">
        <f>IF(ISNUMBER([1]System!$C31),[1]PlotData!G31+ [1]Normalkraft!$E$2*$AF$1*G30,[1]PlotData!$CB$3)</f>
        <v>7</v>
      </c>
      <c r="AH30" s="31">
        <f>IF(ISNUMBER([1]System!$C31),[1]PlotData!H31+ [1]Normalkraft!$E$2*$AF$1*H30,[1]PlotData!$CB$3)</f>
        <v>7</v>
      </c>
      <c r="AI30" s="31">
        <f>IF(ISNUMBER([1]System!$C31),[1]PlotData!I31+ [1]Normalkraft!$E$2*$AF$1*I30,[1]PlotData!$CB$3)</f>
        <v>7</v>
      </c>
      <c r="AJ30" s="31">
        <f>IF(ISNUMBER([1]System!$C31),[1]PlotData!J31+ [1]Normalkraft!$E$2*$AF$1*J30,[1]PlotData!$CB$3)</f>
        <v>7</v>
      </c>
      <c r="AK30" s="31">
        <f>IF(ISNUMBER([1]System!$C31),[1]PlotData!K31+[1]Normalkraft!$E$2* $AF$1*K30,[1]PlotData!$CB$3)</f>
        <v>7</v>
      </c>
      <c r="AL30" s="32">
        <f>IF(ISNUMBER([1]System!$C31),[1]PlotData!L31+[1]Normalkraft!$E$2* $AF$1*L30,[1]PlotData!$CB$3)</f>
        <v>7</v>
      </c>
      <c r="AM30" s="34">
        <f>IF(ISNUMBER([1]System!$C31),[1]PlotData!L31,[1]PlotData!$CB$3)</f>
        <v>7</v>
      </c>
      <c r="AN30" s="31">
        <f>IF(ISNUMBER([1]System!$C31),[1]PlotData!B31,[1]PlotData!$CB$3)</f>
        <v>7</v>
      </c>
      <c r="AO30" s="37">
        <f>IF(ISNUMBER([1]System!$C31),AB30,[1]PlotData!$CB$3)</f>
        <v>7</v>
      </c>
      <c r="AQ30" s="46">
        <v>28</v>
      </c>
      <c r="AR30" s="34">
        <f>IF(ISNUMBER([1]System!$C31),[1]PlotData!O31+ [1]Normalkraft!$E$2*$AF$1*O30,[1]PlotData!$CB$4)</f>
        <v>5</v>
      </c>
      <c r="AS30" s="31">
        <f>IF(ISNUMBER([1]System!$C31),[1]PlotData!P31+ [1]Normalkraft!$E$2*$AF$1*P30,[1]PlotData!$CB$4)</f>
        <v>5</v>
      </c>
      <c r="AT30" s="31">
        <f>IF(ISNUMBER([1]System!$C31),[1]PlotData!Q31+ [1]Normalkraft!$E$2*$AF$1*Q30,[1]PlotData!$CB$4)</f>
        <v>5</v>
      </c>
      <c r="AU30" s="31">
        <f>IF(ISNUMBER([1]System!$C31),[1]PlotData!R31+ [1]Normalkraft!$E$2*$AF$1*R30,[1]PlotData!$CB$4)</f>
        <v>5</v>
      </c>
      <c r="AV30" s="31">
        <f>IF(ISNUMBER([1]System!$C31),[1]PlotData!S31+[1]Normalkraft!$E$2* $AF$1*S30,[1]PlotData!$CB$4)</f>
        <v>5</v>
      </c>
      <c r="AW30" s="31">
        <f>IF(ISNUMBER([1]System!$C31),[1]PlotData!T31+ [1]Normalkraft!$E$2*$AF$1*T30,[1]PlotData!$CB$4)</f>
        <v>5</v>
      </c>
      <c r="AX30" s="31">
        <f>IF(ISNUMBER([1]System!$C31),[1]PlotData!U31+[1]Normalkraft!$E$2* $AF$1*U30,[1]PlotData!$CB$4)</f>
        <v>5</v>
      </c>
      <c r="AY30" s="31">
        <f>IF(ISNUMBER([1]System!$C31),[1]PlotData!V31+ [1]Normalkraft!$E$2*$AF$1*V30,[1]PlotData!$CB$4)</f>
        <v>5</v>
      </c>
      <c r="AZ30" s="31">
        <f>IF(ISNUMBER([1]System!$C31),[1]PlotData!W31+ [1]Normalkraft!$E$2*$AF$1*W30,[1]PlotData!$CB$4)</f>
        <v>5</v>
      </c>
      <c r="BA30" s="31">
        <f>IF(ISNUMBER([1]System!$C31),[1]PlotData!X31+ [1]Normalkraft!$E$2*$AF$1*X30,[1]PlotData!$CB$4)</f>
        <v>5</v>
      </c>
      <c r="BB30" s="32">
        <f>IF(ISNUMBER([1]System!$C31),[1]PlotData!Y31+[1]Normalkraft!$E$2*$AF$1*Y30,[1]PlotData!$CB$4)</f>
        <v>5</v>
      </c>
      <c r="BC30" s="34">
        <f>IF(ISNUMBER([1]System!$C31),[1]PlotData!Y31, [1]PlotData!CB$4)</f>
        <v>5</v>
      </c>
      <c r="BD30" s="31">
        <f>IF(ISNUMBER([1]System!$C31),[1]PlotData!O31, [1]PlotData!$CB$4)</f>
        <v>5</v>
      </c>
      <c r="BE30" s="32">
        <f>IF(ISNUMBER([1]System!$C31), AR30,[1]PlotData!$CB$4)</f>
        <v>5</v>
      </c>
    </row>
    <row r="31" spans="1:60" x14ac:dyDescent="0.25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7</v>
      </c>
      <c r="AC31" s="31">
        <f>IF(ISNUMBER([1]System!$C32),[1]PlotData!C32+ [1]Normalkraft!$E$2*$AF$1*C31,[1]PlotData!$CB$3)</f>
        <v>7</v>
      </c>
      <c r="AD31" s="31">
        <f>IF(ISNUMBER([1]System!$C32),[1]PlotData!D32+ [1]Normalkraft!$E$2*$AF$1*D31,[1]PlotData!$CB$3)</f>
        <v>7</v>
      </c>
      <c r="AE31" s="31">
        <f>IF(ISNUMBER([1]System!$C32),[1]PlotData!E32+ [1]Normalkraft!$E$2*$AF$1*E31,[1]PlotData!$CB$3)</f>
        <v>7</v>
      </c>
      <c r="AF31" s="31">
        <f>IF(ISNUMBER([1]System!$C32),[1]PlotData!F32+[1]Normalkraft!$E$2* $AF$1*F31,[1]PlotData!$CB$3)</f>
        <v>7</v>
      </c>
      <c r="AG31" s="31">
        <f>IF(ISNUMBER([1]System!$C32),[1]PlotData!G32+ [1]Normalkraft!$E$2*$AF$1*G31,[1]PlotData!$CB$3)</f>
        <v>7</v>
      </c>
      <c r="AH31" s="31">
        <f>IF(ISNUMBER([1]System!$C32),[1]PlotData!H32+ [1]Normalkraft!$E$2*$AF$1*H31,[1]PlotData!$CB$3)</f>
        <v>7</v>
      </c>
      <c r="AI31" s="31">
        <f>IF(ISNUMBER([1]System!$C32),[1]PlotData!I32+ [1]Normalkraft!$E$2*$AF$1*I31,[1]PlotData!$CB$3)</f>
        <v>7</v>
      </c>
      <c r="AJ31" s="31">
        <f>IF(ISNUMBER([1]System!$C32),[1]PlotData!J32+ [1]Normalkraft!$E$2*$AF$1*J31,[1]PlotData!$CB$3)</f>
        <v>7</v>
      </c>
      <c r="AK31" s="31">
        <f>IF(ISNUMBER([1]System!$C32),[1]PlotData!K32+[1]Normalkraft!$E$2* $AF$1*K31,[1]PlotData!$CB$3)</f>
        <v>7</v>
      </c>
      <c r="AL31" s="32">
        <f>IF(ISNUMBER([1]System!$C32),[1]PlotData!L32+[1]Normalkraft!$E$2* $AF$1*L31,[1]PlotData!$CB$3)</f>
        <v>7</v>
      </c>
      <c r="AM31" s="34">
        <f>IF(ISNUMBER([1]System!$C32),[1]PlotData!L32,[1]PlotData!$CB$3)</f>
        <v>7</v>
      </c>
      <c r="AN31" s="31">
        <f>IF(ISNUMBER([1]System!$C32),[1]PlotData!B32,[1]PlotData!$CB$3)</f>
        <v>7</v>
      </c>
      <c r="AO31" s="37">
        <f>IF(ISNUMBER([1]System!$C32),AB31,[1]PlotData!$CB$3)</f>
        <v>7</v>
      </c>
      <c r="AQ31" s="46">
        <v>29</v>
      </c>
      <c r="AR31" s="34">
        <f>IF(ISNUMBER([1]System!$C32),[1]PlotData!O32+ [1]Normalkraft!$E$2*$AF$1*O31,[1]PlotData!$CB$4)</f>
        <v>5</v>
      </c>
      <c r="AS31" s="31">
        <f>IF(ISNUMBER([1]System!$C32),[1]PlotData!P32+ [1]Normalkraft!$E$2*$AF$1*P31,[1]PlotData!$CB$4)</f>
        <v>5</v>
      </c>
      <c r="AT31" s="31">
        <f>IF(ISNUMBER([1]System!$C32),[1]PlotData!Q32+ [1]Normalkraft!$E$2*$AF$1*Q31,[1]PlotData!$CB$4)</f>
        <v>5</v>
      </c>
      <c r="AU31" s="31">
        <f>IF(ISNUMBER([1]System!$C32),[1]PlotData!R32+ [1]Normalkraft!$E$2*$AF$1*R31,[1]PlotData!$CB$4)</f>
        <v>5</v>
      </c>
      <c r="AV31" s="31">
        <f>IF(ISNUMBER([1]System!$C32),[1]PlotData!S32+[1]Normalkraft!$E$2* $AF$1*S31,[1]PlotData!$CB$4)</f>
        <v>5</v>
      </c>
      <c r="AW31" s="31">
        <f>IF(ISNUMBER([1]System!$C32),[1]PlotData!T32+ [1]Normalkraft!$E$2*$AF$1*T31,[1]PlotData!$CB$4)</f>
        <v>5</v>
      </c>
      <c r="AX31" s="31">
        <f>IF(ISNUMBER([1]System!$C32),[1]PlotData!U32+[1]Normalkraft!$E$2* $AF$1*U31,[1]PlotData!$CB$4)</f>
        <v>5</v>
      </c>
      <c r="AY31" s="31">
        <f>IF(ISNUMBER([1]System!$C32),[1]PlotData!V32+ [1]Normalkraft!$E$2*$AF$1*V31,[1]PlotData!$CB$4)</f>
        <v>5</v>
      </c>
      <c r="AZ31" s="31">
        <f>IF(ISNUMBER([1]System!$C32),[1]PlotData!W32+ [1]Normalkraft!$E$2*$AF$1*W31,[1]PlotData!$CB$4)</f>
        <v>5</v>
      </c>
      <c r="BA31" s="31">
        <f>IF(ISNUMBER([1]System!$C32),[1]PlotData!X32+ [1]Normalkraft!$E$2*$AF$1*X31,[1]PlotData!$CB$4)</f>
        <v>5</v>
      </c>
      <c r="BB31" s="32">
        <f>IF(ISNUMBER([1]System!$C32),[1]PlotData!Y32+[1]Normalkraft!$E$2*$AF$1*Y31,[1]PlotData!$CB$4)</f>
        <v>5</v>
      </c>
      <c r="BC31" s="34">
        <f>IF(ISNUMBER([1]System!$C32),[1]PlotData!Y32, [1]PlotData!CB$4)</f>
        <v>5</v>
      </c>
      <c r="BD31" s="31">
        <f>IF(ISNUMBER([1]System!$C32),[1]PlotData!O32, [1]PlotData!$CB$4)</f>
        <v>5</v>
      </c>
      <c r="BE31" s="32">
        <f>IF(ISNUMBER([1]System!$C32), AR31,[1]PlotData!$CB$4)</f>
        <v>5</v>
      </c>
    </row>
    <row r="32" spans="1:60" x14ac:dyDescent="0.25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7</v>
      </c>
      <c r="AC32" s="31">
        <f>IF(ISNUMBER([1]System!$C33),[1]PlotData!C33+ [1]Normalkraft!$E$2*$AF$1*C32,[1]PlotData!$CB$3)</f>
        <v>7</v>
      </c>
      <c r="AD32" s="31">
        <f>IF(ISNUMBER([1]System!$C33),[1]PlotData!D33+ [1]Normalkraft!$E$2*$AF$1*D32,[1]PlotData!$CB$3)</f>
        <v>7</v>
      </c>
      <c r="AE32" s="31">
        <f>IF(ISNUMBER([1]System!$C33),[1]PlotData!E33+ [1]Normalkraft!$E$2*$AF$1*E32,[1]PlotData!$CB$3)</f>
        <v>7</v>
      </c>
      <c r="AF32" s="31">
        <f>IF(ISNUMBER([1]System!$C33),[1]PlotData!F33+[1]Normalkraft!$E$2* $AF$1*F32,[1]PlotData!$CB$3)</f>
        <v>7</v>
      </c>
      <c r="AG32" s="31">
        <f>IF(ISNUMBER([1]System!$C33),[1]PlotData!G33+ [1]Normalkraft!$E$2*$AF$1*G32,[1]PlotData!$CB$3)</f>
        <v>7</v>
      </c>
      <c r="AH32" s="31">
        <f>IF(ISNUMBER([1]System!$C33),[1]PlotData!H33+ [1]Normalkraft!$E$2*$AF$1*H32,[1]PlotData!$CB$3)</f>
        <v>7</v>
      </c>
      <c r="AI32" s="31">
        <f>IF(ISNUMBER([1]System!$C33),[1]PlotData!I33+ [1]Normalkraft!$E$2*$AF$1*I32,[1]PlotData!$CB$3)</f>
        <v>7</v>
      </c>
      <c r="AJ32" s="31">
        <f>IF(ISNUMBER([1]System!$C33),[1]PlotData!J33+ [1]Normalkraft!$E$2*$AF$1*J32,[1]PlotData!$CB$3)</f>
        <v>7</v>
      </c>
      <c r="AK32" s="31">
        <f>IF(ISNUMBER([1]System!$C33),[1]PlotData!K33+[1]Normalkraft!$E$2* $AF$1*K32,[1]PlotData!$CB$3)</f>
        <v>7</v>
      </c>
      <c r="AL32" s="32">
        <f>IF(ISNUMBER([1]System!$C33),[1]PlotData!L33+[1]Normalkraft!$E$2* $AF$1*L32,[1]PlotData!$CB$3)</f>
        <v>7</v>
      </c>
      <c r="AM32" s="34">
        <f>IF(ISNUMBER([1]System!$C33),[1]PlotData!L33,[1]PlotData!$CB$3)</f>
        <v>7</v>
      </c>
      <c r="AN32" s="31">
        <f>IF(ISNUMBER([1]System!$C33),[1]PlotData!B33,[1]PlotData!$CB$3)</f>
        <v>7</v>
      </c>
      <c r="AO32" s="37">
        <f>IF(ISNUMBER([1]System!$C33),AB32,[1]PlotData!$CB$3)</f>
        <v>7</v>
      </c>
      <c r="AQ32" s="46">
        <v>30</v>
      </c>
      <c r="AR32" s="34">
        <f>IF(ISNUMBER([1]System!$C33),[1]PlotData!O33+ [1]Normalkraft!$E$2*$AF$1*O32,[1]PlotData!$CB$4)</f>
        <v>5</v>
      </c>
      <c r="AS32" s="31">
        <f>IF(ISNUMBER([1]System!$C33),[1]PlotData!P33+ [1]Normalkraft!$E$2*$AF$1*P32,[1]PlotData!$CB$4)</f>
        <v>5</v>
      </c>
      <c r="AT32" s="31">
        <f>IF(ISNUMBER([1]System!$C33),[1]PlotData!Q33+ [1]Normalkraft!$E$2*$AF$1*Q32,[1]PlotData!$CB$4)</f>
        <v>5</v>
      </c>
      <c r="AU32" s="31">
        <f>IF(ISNUMBER([1]System!$C33),[1]PlotData!R33+ [1]Normalkraft!$E$2*$AF$1*R32,[1]PlotData!$CB$4)</f>
        <v>5</v>
      </c>
      <c r="AV32" s="31">
        <f>IF(ISNUMBER([1]System!$C33),[1]PlotData!S33+[1]Normalkraft!$E$2* $AF$1*S32,[1]PlotData!$CB$4)</f>
        <v>5</v>
      </c>
      <c r="AW32" s="31">
        <f>IF(ISNUMBER([1]System!$C33),[1]PlotData!T33+ [1]Normalkraft!$E$2*$AF$1*T32,[1]PlotData!$CB$4)</f>
        <v>5</v>
      </c>
      <c r="AX32" s="31">
        <f>IF(ISNUMBER([1]System!$C33),[1]PlotData!U33+[1]Normalkraft!$E$2* $AF$1*U32,[1]PlotData!$CB$4)</f>
        <v>5</v>
      </c>
      <c r="AY32" s="31">
        <f>IF(ISNUMBER([1]System!$C33),[1]PlotData!V33+ [1]Normalkraft!$E$2*$AF$1*V32,[1]PlotData!$CB$4)</f>
        <v>5</v>
      </c>
      <c r="AZ32" s="31">
        <f>IF(ISNUMBER([1]System!$C33),[1]PlotData!W33+ [1]Normalkraft!$E$2*$AF$1*W32,[1]PlotData!$CB$4)</f>
        <v>5</v>
      </c>
      <c r="BA32" s="31">
        <f>IF(ISNUMBER([1]System!$C33),[1]PlotData!X33+ [1]Normalkraft!$E$2*$AF$1*X32,[1]PlotData!$CB$4)</f>
        <v>5</v>
      </c>
      <c r="BB32" s="32">
        <f>IF(ISNUMBER([1]System!$C33),[1]PlotData!Y33+[1]Normalkraft!$E$2*$AF$1*Y32,[1]PlotData!$CB$4)</f>
        <v>5</v>
      </c>
      <c r="BC32" s="34">
        <f>IF(ISNUMBER([1]System!$C33),[1]PlotData!Y33, [1]PlotData!CB$4)</f>
        <v>5</v>
      </c>
      <c r="BD32" s="31">
        <f>IF(ISNUMBER([1]System!$C33),[1]PlotData!O33, [1]PlotData!$CB$4)</f>
        <v>5</v>
      </c>
      <c r="BE32" s="32">
        <f>IF(ISNUMBER([1]System!$C33), AR32,[1]PlotData!$CB$4)</f>
        <v>5</v>
      </c>
    </row>
    <row r="33" spans="1:57" x14ac:dyDescent="0.25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7</v>
      </c>
      <c r="AC33" s="31">
        <f>IF(ISNUMBER([1]System!$C34),[1]PlotData!C34+ [1]Normalkraft!$E$2*$AF$1*C33,[1]PlotData!$CB$3)</f>
        <v>7</v>
      </c>
      <c r="AD33" s="31">
        <f>IF(ISNUMBER([1]System!$C34),[1]PlotData!D34+ [1]Normalkraft!$E$2*$AF$1*D33,[1]PlotData!$CB$3)</f>
        <v>7</v>
      </c>
      <c r="AE33" s="31">
        <f>IF(ISNUMBER([1]System!$C34),[1]PlotData!E34+ [1]Normalkraft!$E$2*$AF$1*E33,[1]PlotData!$CB$3)</f>
        <v>7</v>
      </c>
      <c r="AF33" s="31">
        <f>IF(ISNUMBER([1]System!$C34),[1]PlotData!F34+[1]Normalkraft!$E$2* $AF$1*F33,[1]PlotData!$CB$3)</f>
        <v>7</v>
      </c>
      <c r="AG33" s="31">
        <f>IF(ISNUMBER([1]System!$C34),[1]PlotData!G34+ [1]Normalkraft!$E$2*$AF$1*G33,[1]PlotData!$CB$3)</f>
        <v>7</v>
      </c>
      <c r="AH33" s="31">
        <f>IF(ISNUMBER([1]System!$C34),[1]PlotData!H34+ [1]Normalkraft!$E$2*$AF$1*H33,[1]PlotData!$CB$3)</f>
        <v>7</v>
      </c>
      <c r="AI33" s="31">
        <f>IF(ISNUMBER([1]System!$C34),[1]PlotData!I34+ [1]Normalkraft!$E$2*$AF$1*I33,[1]PlotData!$CB$3)</f>
        <v>7</v>
      </c>
      <c r="AJ33" s="31">
        <f>IF(ISNUMBER([1]System!$C34),[1]PlotData!J34+ [1]Normalkraft!$E$2*$AF$1*J33,[1]PlotData!$CB$3)</f>
        <v>7</v>
      </c>
      <c r="AK33" s="31">
        <f>IF(ISNUMBER([1]System!$C34),[1]PlotData!K34+[1]Normalkraft!$E$2* $AF$1*K33,[1]PlotData!$CB$3)</f>
        <v>7</v>
      </c>
      <c r="AL33" s="32">
        <f>IF(ISNUMBER([1]System!$C34),[1]PlotData!L34+[1]Normalkraft!$E$2* $AF$1*L33,[1]PlotData!$CB$3)</f>
        <v>7</v>
      </c>
      <c r="AM33" s="34">
        <f>IF(ISNUMBER([1]System!$C34),[1]PlotData!L34,[1]PlotData!$CB$3)</f>
        <v>7</v>
      </c>
      <c r="AN33" s="31">
        <f>IF(ISNUMBER([1]System!$C34),[1]PlotData!B34,[1]PlotData!$CB$3)</f>
        <v>7</v>
      </c>
      <c r="AO33" s="37">
        <f>IF(ISNUMBER([1]System!$C34),AB33,[1]PlotData!$CB$3)</f>
        <v>7</v>
      </c>
      <c r="AQ33" s="46">
        <v>31</v>
      </c>
      <c r="AR33" s="34">
        <f>IF(ISNUMBER([1]System!$C34),[1]PlotData!O34+ [1]Normalkraft!$E$2*$AF$1*O33,[1]PlotData!$CB$4)</f>
        <v>5</v>
      </c>
      <c r="AS33" s="31">
        <f>IF(ISNUMBER([1]System!$C34),[1]PlotData!P34+ [1]Normalkraft!$E$2*$AF$1*P33,[1]PlotData!$CB$4)</f>
        <v>5</v>
      </c>
      <c r="AT33" s="31">
        <f>IF(ISNUMBER([1]System!$C34),[1]PlotData!Q34+ [1]Normalkraft!$E$2*$AF$1*Q33,[1]PlotData!$CB$4)</f>
        <v>5</v>
      </c>
      <c r="AU33" s="31">
        <f>IF(ISNUMBER([1]System!$C34),[1]PlotData!R34+ [1]Normalkraft!$E$2*$AF$1*R33,[1]PlotData!$CB$4)</f>
        <v>5</v>
      </c>
      <c r="AV33" s="31">
        <f>IF(ISNUMBER([1]System!$C34),[1]PlotData!S34+[1]Normalkraft!$E$2* $AF$1*S33,[1]PlotData!$CB$4)</f>
        <v>5</v>
      </c>
      <c r="AW33" s="31">
        <f>IF(ISNUMBER([1]System!$C34),[1]PlotData!T34+ [1]Normalkraft!$E$2*$AF$1*T33,[1]PlotData!$CB$4)</f>
        <v>5</v>
      </c>
      <c r="AX33" s="31">
        <f>IF(ISNUMBER([1]System!$C34),[1]PlotData!U34+[1]Normalkraft!$E$2* $AF$1*U33,[1]PlotData!$CB$4)</f>
        <v>5</v>
      </c>
      <c r="AY33" s="31">
        <f>IF(ISNUMBER([1]System!$C34),[1]PlotData!V34+ [1]Normalkraft!$E$2*$AF$1*V33,[1]PlotData!$CB$4)</f>
        <v>5</v>
      </c>
      <c r="AZ33" s="31">
        <f>IF(ISNUMBER([1]System!$C34),[1]PlotData!W34+ [1]Normalkraft!$E$2*$AF$1*W33,[1]PlotData!$CB$4)</f>
        <v>5</v>
      </c>
      <c r="BA33" s="31">
        <f>IF(ISNUMBER([1]System!$C34),[1]PlotData!X34+ [1]Normalkraft!$E$2*$AF$1*X33,[1]PlotData!$CB$4)</f>
        <v>5</v>
      </c>
      <c r="BB33" s="32">
        <f>IF(ISNUMBER([1]System!$C34),[1]PlotData!Y34+[1]Normalkraft!$E$2*$AF$1*Y33,[1]PlotData!$CB$4)</f>
        <v>5</v>
      </c>
      <c r="BC33" s="34">
        <f>IF(ISNUMBER([1]System!$C34),[1]PlotData!Y34, [1]PlotData!CB$4)</f>
        <v>5</v>
      </c>
      <c r="BD33" s="31">
        <f>IF(ISNUMBER([1]System!$C34),[1]PlotData!O34, [1]PlotData!$CB$4)</f>
        <v>5</v>
      </c>
      <c r="BE33" s="32">
        <f>IF(ISNUMBER([1]System!$C34), AR33,[1]PlotData!$CB$4)</f>
        <v>5</v>
      </c>
    </row>
    <row r="34" spans="1:57" x14ac:dyDescent="0.25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7</v>
      </c>
      <c r="AC34" s="31">
        <f>IF(ISNUMBER([1]System!$C35),[1]PlotData!C35+ [1]Normalkraft!$E$2*$AF$1*C34,[1]PlotData!$CB$3)</f>
        <v>7</v>
      </c>
      <c r="AD34" s="31">
        <f>IF(ISNUMBER([1]System!$C35),[1]PlotData!D35+ [1]Normalkraft!$E$2*$AF$1*D34,[1]PlotData!$CB$3)</f>
        <v>7</v>
      </c>
      <c r="AE34" s="31">
        <f>IF(ISNUMBER([1]System!$C35),[1]PlotData!E35+ [1]Normalkraft!$E$2*$AF$1*E34,[1]PlotData!$CB$3)</f>
        <v>7</v>
      </c>
      <c r="AF34" s="31">
        <f>IF(ISNUMBER([1]System!$C35),[1]PlotData!F35+[1]Normalkraft!$E$2* $AF$1*F34,[1]PlotData!$CB$3)</f>
        <v>7</v>
      </c>
      <c r="AG34" s="31">
        <f>IF(ISNUMBER([1]System!$C35),[1]PlotData!G35+ [1]Normalkraft!$E$2*$AF$1*G34,[1]PlotData!$CB$3)</f>
        <v>7</v>
      </c>
      <c r="AH34" s="31">
        <f>IF(ISNUMBER([1]System!$C35),[1]PlotData!H35+ [1]Normalkraft!$E$2*$AF$1*H34,[1]PlotData!$CB$3)</f>
        <v>7</v>
      </c>
      <c r="AI34" s="31">
        <f>IF(ISNUMBER([1]System!$C35),[1]PlotData!I35+ [1]Normalkraft!$E$2*$AF$1*I34,[1]PlotData!$CB$3)</f>
        <v>7</v>
      </c>
      <c r="AJ34" s="31">
        <f>IF(ISNUMBER([1]System!$C35),[1]PlotData!J35+ [1]Normalkraft!$E$2*$AF$1*J34,[1]PlotData!$CB$3)</f>
        <v>7</v>
      </c>
      <c r="AK34" s="31">
        <f>IF(ISNUMBER([1]System!$C35),[1]PlotData!K35+[1]Normalkraft!$E$2* $AF$1*K34,[1]PlotData!$CB$3)</f>
        <v>7</v>
      </c>
      <c r="AL34" s="32">
        <f>IF(ISNUMBER([1]System!$C35),[1]PlotData!L35+[1]Normalkraft!$E$2* $AF$1*L34,[1]PlotData!$CB$3)</f>
        <v>7</v>
      </c>
      <c r="AM34" s="34">
        <f>IF(ISNUMBER([1]System!$C35),[1]PlotData!L35,[1]PlotData!$CB$3)</f>
        <v>7</v>
      </c>
      <c r="AN34" s="31">
        <f>IF(ISNUMBER([1]System!$C35),[1]PlotData!B35,[1]PlotData!$CB$3)</f>
        <v>7</v>
      </c>
      <c r="AO34" s="37">
        <f>IF(ISNUMBER([1]System!$C35),AB34,[1]PlotData!$CB$3)</f>
        <v>7</v>
      </c>
      <c r="AQ34" s="46">
        <v>32</v>
      </c>
      <c r="AR34" s="34">
        <f>IF(ISNUMBER([1]System!$C35),[1]PlotData!O35+ [1]Normalkraft!$E$2*$AF$1*O34,[1]PlotData!$CB$4)</f>
        <v>5</v>
      </c>
      <c r="AS34" s="31">
        <f>IF(ISNUMBER([1]System!$C35),[1]PlotData!P35+ [1]Normalkraft!$E$2*$AF$1*P34,[1]PlotData!$CB$4)</f>
        <v>5</v>
      </c>
      <c r="AT34" s="31">
        <f>IF(ISNUMBER([1]System!$C35),[1]PlotData!Q35+ [1]Normalkraft!$E$2*$AF$1*Q34,[1]PlotData!$CB$4)</f>
        <v>5</v>
      </c>
      <c r="AU34" s="31">
        <f>IF(ISNUMBER([1]System!$C35),[1]PlotData!R35+ [1]Normalkraft!$E$2*$AF$1*R34,[1]PlotData!$CB$4)</f>
        <v>5</v>
      </c>
      <c r="AV34" s="31">
        <f>IF(ISNUMBER([1]System!$C35),[1]PlotData!S35+[1]Normalkraft!$E$2* $AF$1*S34,[1]PlotData!$CB$4)</f>
        <v>5</v>
      </c>
      <c r="AW34" s="31">
        <f>IF(ISNUMBER([1]System!$C35),[1]PlotData!T35+ [1]Normalkraft!$E$2*$AF$1*T34,[1]PlotData!$CB$4)</f>
        <v>5</v>
      </c>
      <c r="AX34" s="31">
        <f>IF(ISNUMBER([1]System!$C35),[1]PlotData!U35+[1]Normalkraft!$E$2* $AF$1*U34,[1]PlotData!$CB$4)</f>
        <v>5</v>
      </c>
      <c r="AY34" s="31">
        <f>IF(ISNUMBER([1]System!$C35),[1]PlotData!V35+ [1]Normalkraft!$E$2*$AF$1*V34,[1]PlotData!$CB$4)</f>
        <v>5</v>
      </c>
      <c r="AZ34" s="31">
        <f>IF(ISNUMBER([1]System!$C35),[1]PlotData!W35+ [1]Normalkraft!$E$2*$AF$1*W34,[1]PlotData!$CB$4)</f>
        <v>5</v>
      </c>
      <c r="BA34" s="31">
        <f>IF(ISNUMBER([1]System!$C35),[1]PlotData!X35+ [1]Normalkraft!$E$2*$AF$1*X34,[1]PlotData!$CB$4)</f>
        <v>5</v>
      </c>
      <c r="BB34" s="32">
        <f>IF(ISNUMBER([1]System!$C35),[1]PlotData!Y35+[1]Normalkraft!$E$2*$AF$1*Y34,[1]PlotData!$CB$4)</f>
        <v>5</v>
      </c>
      <c r="BC34" s="34">
        <f>IF(ISNUMBER([1]System!$C35),[1]PlotData!Y35, [1]PlotData!CB$4)</f>
        <v>5</v>
      </c>
      <c r="BD34" s="31">
        <f>IF(ISNUMBER([1]System!$C35),[1]PlotData!O35, [1]PlotData!$CB$4)</f>
        <v>5</v>
      </c>
      <c r="BE34" s="32">
        <f>IF(ISNUMBER([1]System!$C35), AR34,[1]PlotData!$CB$4)</f>
        <v>5</v>
      </c>
    </row>
    <row r="35" spans="1:57" x14ac:dyDescent="0.25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7</v>
      </c>
      <c r="AC35" s="31">
        <f>IF(ISNUMBER([1]System!$C36),[1]PlotData!C36+ [1]Normalkraft!$E$2*$AF$1*C35,[1]PlotData!$CB$3)</f>
        <v>7</v>
      </c>
      <c r="AD35" s="31">
        <f>IF(ISNUMBER([1]System!$C36),[1]PlotData!D36+ [1]Normalkraft!$E$2*$AF$1*D35,[1]PlotData!$CB$3)</f>
        <v>7</v>
      </c>
      <c r="AE35" s="31">
        <f>IF(ISNUMBER([1]System!$C36),[1]PlotData!E36+ [1]Normalkraft!$E$2*$AF$1*E35,[1]PlotData!$CB$3)</f>
        <v>7</v>
      </c>
      <c r="AF35" s="31">
        <f>IF(ISNUMBER([1]System!$C36),[1]PlotData!F36+[1]Normalkraft!$E$2* $AF$1*F35,[1]PlotData!$CB$3)</f>
        <v>7</v>
      </c>
      <c r="AG35" s="31">
        <f>IF(ISNUMBER([1]System!$C36),[1]PlotData!G36+ [1]Normalkraft!$E$2*$AF$1*G35,[1]PlotData!$CB$3)</f>
        <v>7</v>
      </c>
      <c r="AH35" s="31">
        <f>IF(ISNUMBER([1]System!$C36),[1]PlotData!H36+ [1]Normalkraft!$E$2*$AF$1*H35,[1]PlotData!$CB$3)</f>
        <v>7</v>
      </c>
      <c r="AI35" s="31">
        <f>IF(ISNUMBER([1]System!$C36),[1]PlotData!I36+ [1]Normalkraft!$E$2*$AF$1*I35,[1]PlotData!$CB$3)</f>
        <v>7</v>
      </c>
      <c r="AJ35" s="31">
        <f>IF(ISNUMBER([1]System!$C36),[1]PlotData!J36+ [1]Normalkraft!$E$2*$AF$1*J35,[1]PlotData!$CB$3)</f>
        <v>7</v>
      </c>
      <c r="AK35" s="31">
        <f>IF(ISNUMBER([1]System!$C36),[1]PlotData!K36+[1]Normalkraft!$E$2* $AF$1*K35,[1]PlotData!$CB$3)</f>
        <v>7</v>
      </c>
      <c r="AL35" s="32">
        <f>IF(ISNUMBER([1]System!$C36),[1]PlotData!L36+[1]Normalkraft!$E$2* $AF$1*L35,[1]PlotData!$CB$3)</f>
        <v>7</v>
      </c>
      <c r="AM35" s="34">
        <f>IF(ISNUMBER([1]System!$C36),[1]PlotData!L36,[1]PlotData!$CB$3)</f>
        <v>7</v>
      </c>
      <c r="AN35" s="31">
        <f>IF(ISNUMBER([1]System!$C36),[1]PlotData!B36,[1]PlotData!$CB$3)</f>
        <v>7</v>
      </c>
      <c r="AO35" s="37">
        <f>IF(ISNUMBER([1]System!$C36),AB35,[1]PlotData!$CB$3)</f>
        <v>7</v>
      </c>
      <c r="AQ35" s="46">
        <v>33</v>
      </c>
      <c r="AR35" s="34">
        <f>IF(ISNUMBER([1]System!$C36),[1]PlotData!O36+ [1]Normalkraft!$E$2*$AF$1*O35,[1]PlotData!$CB$4)</f>
        <v>5</v>
      </c>
      <c r="AS35" s="31">
        <f>IF(ISNUMBER([1]System!$C36),[1]PlotData!P36+ [1]Normalkraft!$E$2*$AF$1*P35,[1]PlotData!$CB$4)</f>
        <v>5</v>
      </c>
      <c r="AT35" s="31">
        <f>IF(ISNUMBER([1]System!$C36),[1]PlotData!Q36+ [1]Normalkraft!$E$2*$AF$1*Q35,[1]PlotData!$CB$4)</f>
        <v>5</v>
      </c>
      <c r="AU35" s="31">
        <f>IF(ISNUMBER([1]System!$C36),[1]PlotData!R36+ [1]Normalkraft!$E$2*$AF$1*R35,[1]PlotData!$CB$4)</f>
        <v>5</v>
      </c>
      <c r="AV35" s="31">
        <f>IF(ISNUMBER([1]System!$C36),[1]PlotData!S36+[1]Normalkraft!$E$2* $AF$1*S35,[1]PlotData!$CB$4)</f>
        <v>5</v>
      </c>
      <c r="AW35" s="31">
        <f>IF(ISNUMBER([1]System!$C36),[1]PlotData!T36+ [1]Normalkraft!$E$2*$AF$1*T35,[1]PlotData!$CB$4)</f>
        <v>5</v>
      </c>
      <c r="AX35" s="31">
        <f>IF(ISNUMBER([1]System!$C36),[1]PlotData!U36+[1]Normalkraft!$E$2* $AF$1*U35,[1]PlotData!$CB$4)</f>
        <v>5</v>
      </c>
      <c r="AY35" s="31">
        <f>IF(ISNUMBER([1]System!$C36),[1]PlotData!V36+ [1]Normalkraft!$E$2*$AF$1*V35,[1]PlotData!$CB$4)</f>
        <v>5</v>
      </c>
      <c r="AZ35" s="31">
        <f>IF(ISNUMBER([1]System!$C36),[1]PlotData!W36+ [1]Normalkraft!$E$2*$AF$1*W35,[1]PlotData!$CB$4)</f>
        <v>5</v>
      </c>
      <c r="BA35" s="31">
        <f>IF(ISNUMBER([1]System!$C36),[1]PlotData!X36+ [1]Normalkraft!$E$2*$AF$1*X35,[1]PlotData!$CB$4)</f>
        <v>5</v>
      </c>
      <c r="BB35" s="32">
        <f>IF(ISNUMBER([1]System!$C36),[1]PlotData!Y36+[1]Normalkraft!$E$2*$AF$1*Y35,[1]PlotData!$CB$4)</f>
        <v>5</v>
      </c>
      <c r="BC35" s="34">
        <f>IF(ISNUMBER([1]System!$C36),[1]PlotData!Y36, [1]PlotData!CB$4)</f>
        <v>5</v>
      </c>
      <c r="BD35" s="31">
        <f>IF(ISNUMBER([1]System!$C36),[1]PlotData!O36, [1]PlotData!$CB$4)</f>
        <v>5</v>
      </c>
      <c r="BE35" s="32">
        <f>IF(ISNUMBER([1]System!$C36), AR35,[1]PlotData!$CB$4)</f>
        <v>5</v>
      </c>
    </row>
    <row r="36" spans="1:57" x14ac:dyDescent="0.25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7</v>
      </c>
      <c r="AC36" s="31">
        <f>IF(ISNUMBER([1]System!$C37),[1]PlotData!C37+ [1]Normalkraft!$E$2*$AF$1*C36,[1]PlotData!$CB$3)</f>
        <v>7</v>
      </c>
      <c r="AD36" s="31">
        <f>IF(ISNUMBER([1]System!$C37),[1]PlotData!D37+ [1]Normalkraft!$E$2*$AF$1*D36,[1]PlotData!$CB$3)</f>
        <v>7</v>
      </c>
      <c r="AE36" s="31">
        <f>IF(ISNUMBER([1]System!$C37),[1]PlotData!E37+ [1]Normalkraft!$E$2*$AF$1*E36,[1]PlotData!$CB$3)</f>
        <v>7</v>
      </c>
      <c r="AF36" s="31">
        <f>IF(ISNUMBER([1]System!$C37),[1]PlotData!F37+[1]Normalkraft!$E$2* $AF$1*F36,[1]PlotData!$CB$3)</f>
        <v>7</v>
      </c>
      <c r="AG36" s="31">
        <f>IF(ISNUMBER([1]System!$C37),[1]PlotData!G37+ [1]Normalkraft!$E$2*$AF$1*G36,[1]PlotData!$CB$3)</f>
        <v>7</v>
      </c>
      <c r="AH36" s="31">
        <f>IF(ISNUMBER([1]System!$C37),[1]PlotData!H37+ [1]Normalkraft!$E$2*$AF$1*H36,[1]PlotData!$CB$3)</f>
        <v>7</v>
      </c>
      <c r="AI36" s="31">
        <f>IF(ISNUMBER([1]System!$C37),[1]PlotData!I37+ [1]Normalkraft!$E$2*$AF$1*I36,[1]PlotData!$CB$3)</f>
        <v>7</v>
      </c>
      <c r="AJ36" s="31">
        <f>IF(ISNUMBER([1]System!$C37),[1]PlotData!J37+ [1]Normalkraft!$E$2*$AF$1*J36,[1]PlotData!$CB$3)</f>
        <v>7</v>
      </c>
      <c r="AK36" s="31">
        <f>IF(ISNUMBER([1]System!$C37),[1]PlotData!K37+[1]Normalkraft!$E$2* $AF$1*K36,[1]PlotData!$CB$3)</f>
        <v>7</v>
      </c>
      <c r="AL36" s="32">
        <f>IF(ISNUMBER([1]System!$C37),[1]PlotData!L37+[1]Normalkraft!$E$2* $AF$1*L36,[1]PlotData!$CB$3)</f>
        <v>7</v>
      </c>
      <c r="AM36" s="34">
        <f>IF(ISNUMBER([1]System!$C37),[1]PlotData!L37,[1]PlotData!$CB$3)</f>
        <v>7</v>
      </c>
      <c r="AN36" s="31">
        <f>IF(ISNUMBER([1]System!$C37),[1]PlotData!B37,[1]PlotData!$CB$3)</f>
        <v>7</v>
      </c>
      <c r="AO36" s="37">
        <f>IF(ISNUMBER([1]System!$C37),AB36,[1]PlotData!$CB$3)</f>
        <v>7</v>
      </c>
      <c r="AQ36" s="46">
        <v>34</v>
      </c>
      <c r="AR36" s="34">
        <f>IF(ISNUMBER([1]System!$C37),[1]PlotData!O37+ [1]Normalkraft!$E$2*$AF$1*O36,[1]PlotData!$CB$4)</f>
        <v>5</v>
      </c>
      <c r="AS36" s="31">
        <f>IF(ISNUMBER([1]System!$C37),[1]PlotData!P37+ [1]Normalkraft!$E$2*$AF$1*P36,[1]PlotData!$CB$4)</f>
        <v>5</v>
      </c>
      <c r="AT36" s="31">
        <f>IF(ISNUMBER([1]System!$C37),[1]PlotData!Q37+ [1]Normalkraft!$E$2*$AF$1*Q36,[1]PlotData!$CB$4)</f>
        <v>5</v>
      </c>
      <c r="AU36" s="31">
        <f>IF(ISNUMBER([1]System!$C37),[1]PlotData!R37+ [1]Normalkraft!$E$2*$AF$1*R36,[1]PlotData!$CB$4)</f>
        <v>5</v>
      </c>
      <c r="AV36" s="31">
        <f>IF(ISNUMBER([1]System!$C37),[1]PlotData!S37+[1]Normalkraft!$E$2* $AF$1*S36,[1]PlotData!$CB$4)</f>
        <v>5</v>
      </c>
      <c r="AW36" s="31">
        <f>IF(ISNUMBER([1]System!$C37),[1]PlotData!T37+ [1]Normalkraft!$E$2*$AF$1*T36,[1]PlotData!$CB$4)</f>
        <v>5</v>
      </c>
      <c r="AX36" s="31">
        <f>IF(ISNUMBER([1]System!$C37),[1]PlotData!U37+[1]Normalkraft!$E$2* $AF$1*U36,[1]PlotData!$CB$4)</f>
        <v>5</v>
      </c>
      <c r="AY36" s="31">
        <f>IF(ISNUMBER([1]System!$C37),[1]PlotData!V37+ [1]Normalkraft!$E$2*$AF$1*V36,[1]PlotData!$CB$4)</f>
        <v>5</v>
      </c>
      <c r="AZ36" s="31">
        <f>IF(ISNUMBER([1]System!$C37),[1]PlotData!W37+ [1]Normalkraft!$E$2*$AF$1*W36,[1]PlotData!$CB$4)</f>
        <v>5</v>
      </c>
      <c r="BA36" s="31">
        <f>IF(ISNUMBER([1]System!$C37),[1]PlotData!X37+ [1]Normalkraft!$E$2*$AF$1*X36,[1]PlotData!$CB$4)</f>
        <v>5</v>
      </c>
      <c r="BB36" s="32">
        <f>IF(ISNUMBER([1]System!$C37),[1]PlotData!Y37+[1]Normalkraft!$E$2*$AF$1*Y36,[1]PlotData!$CB$4)</f>
        <v>5</v>
      </c>
      <c r="BC36" s="34">
        <f>IF(ISNUMBER([1]System!$C37),[1]PlotData!Y37, [1]PlotData!CB$4)</f>
        <v>5</v>
      </c>
      <c r="BD36" s="31">
        <f>IF(ISNUMBER([1]System!$C37),[1]PlotData!O37, [1]PlotData!$CB$4)</f>
        <v>5</v>
      </c>
      <c r="BE36" s="32">
        <f>IF(ISNUMBER([1]System!$C37), AR36,[1]PlotData!$CB$4)</f>
        <v>5</v>
      </c>
    </row>
    <row r="37" spans="1:57" x14ac:dyDescent="0.25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7</v>
      </c>
      <c r="AC37" s="31">
        <f>IF(ISNUMBER([1]System!$C38),[1]PlotData!C38+ [1]Normalkraft!$E$2*$AF$1*C37,[1]PlotData!$CB$3)</f>
        <v>7</v>
      </c>
      <c r="AD37" s="31">
        <f>IF(ISNUMBER([1]System!$C38),[1]PlotData!D38+ [1]Normalkraft!$E$2*$AF$1*D37,[1]PlotData!$CB$3)</f>
        <v>7</v>
      </c>
      <c r="AE37" s="31">
        <f>IF(ISNUMBER([1]System!$C38),[1]PlotData!E38+ [1]Normalkraft!$E$2*$AF$1*E37,[1]PlotData!$CB$3)</f>
        <v>7</v>
      </c>
      <c r="AF37" s="31">
        <f>IF(ISNUMBER([1]System!$C38),[1]PlotData!F38+[1]Normalkraft!$E$2* $AF$1*F37,[1]PlotData!$CB$3)</f>
        <v>7</v>
      </c>
      <c r="AG37" s="31">
        <f>IF(ISNUMBER([1]System!$C38),[1]PlotData!G38+ [1]Normalkraft!$E$2*$AF$1*G37,[1]PlotData!$CB$3)</f>
        <v>7</v>
      </c>
      <c r="AH37" s="31">
        <f>IF(ISNUMBER([1]System!$C38),[1]PlotData!H38+ [1]Normalkraft!$E$2*$AF$1*H37,[1]PlotData!$CB$3)</f>
        <v>7</v>
      </c>
      <c r="AI37" s="31">
        <f>IF(ISNUMBER([1]System!$C38),[1]PlotData!I38+ [1]Normalkraft!$E$2*$AF$1*I37,[1]PlotData!$CB$3)</f>
        <v>7</v>
      </c>
      <c r="AJ37" s="31">
        <f>IF(ISNUMBER([1]System!$C38),[1]PlotData!J38+ [1]Normalkraft!$E$2*$AF$1*J37,[1]PlotData!$CB$3)</f>
        <v>7</v>
      </c>
      <c r="AK37" s="31">
        <f>IF(ISNUMBER([1]System!$C38),[1]PlotData!K38+[1]Normalkraft!$E$2* $AF$1*K37,[1]PlotData!$CB$3)</f>
        <v>7</v>
      </c>
      <c r="AL37" s="32">
        <f>IF(ISNUMBER([1]System!$C38),[1]PlotData!L38+[1]Normalkraft!$E$2* $AF$1*L37,[1]PlotData!$CB$3)</f>
        <v>7</v>
      </c>
      <c r="AM37" s="34">
        <f>IF(ISNUMBER([1]System!$C38),[1]PlotData!L38,[1]PlotData!$CB$3)</f>
        <v>7</v>
      </c>
      <c r="AN37" s="31">
        <f>IF(ISNUMBER([1]System!$C38),[1]PlotData!B38,[1]PlotData!$CB$3)</f>
        <v>7</v>
      </c>
      <c r="AO37" s="37">
        <f>IF(ISNUMBER([1]System!$C38),AB37,[1]PlotData!$CB$3)</f>
        <v>7</v>
      </c>
      <c r="AQ37" s="46">
        <v>35</v>
      </c>
      <c r="AR37" s="34">
        <f>IF(ISNUMBER([1]System!$C38),[1]PlotData!O38+ [1]Normalkraft!$E$2*$AF$1*O37,[1]PlotData!$CB$4)</f>
        <v>5</v>
      </c>
      <c r="AS37" s="31">
        <f>IF(ISNUMBER([1]System!$C38),[1]PlotData!P38+ [1]Normalkraft!$E$2*$AF$1*P37,[1]PlotData!$CB$4)</f>
        <v>5</v>
      </c>
      <c r="AT37" s="31">
        <f>IF(ISNUMBER([1]System!$C38),[1]PlotData!Q38+ [1]Normalkraft!$E$2*$AF$1*Q37,[1]PlotData!$CB$4)</f>
        <v>5</v>
      </c>
      <c r="AU37" s="31">
        <f>IF(ISNUMBER([1]System!$C38),[1]PlotData!R38+ [1]Normalkraft!$E$2*$AF$1*R37,[1]PlotData!$CB$4)</f>
        <v>5</v>
      </c>
      <c r="AV37" s="31">
        <f>IF(ISNUMBER([1]System!$C38),[1]PlotData!S38+[1]Normalkraft!$E$2* $AF$1*S37,[1]PlotData!$CB$4)</f>
        <v>5</v>
      </c>
      <c r="AW37" s="31">
        <f>IF(ISNUMBER([1]System!$C38),[1]PlotData!T38+ [1]Normalkraft!$E$2*$AF$1*T37,[1]PlotData!$CB$4)</f>
        <v>5</v>
      </c>
      <c r="AX37" s="31">
        <f>IF(ISNUMBER([1]System!$C38),[1]PlotData!U38+[1]Normalkraft!$E$2* $AF$1*U37,[1]PlotData!$CB$4)</f>
        <v>5</v>
      </c>
      <c r="AY37" s="31">
        <f>IF(ISNUMBER([1]System!$C38),[1]PlotData!V38+ [1]Normalkraft!$E$2*$AF$1*V37,[1]PlotData!$CB$4)</f>
        <v>5</v>
      </c>
      <c r="AZ37" s="31">
        <f>IF(ISNUMBER([1]System!$C38),[1]PlotData!W38+ [1]Normalkraft!$E$2*$AF$1*W37,[1]PlotData!$CB$4)</f>
        <v>5</v>
      </c>
      <c r="BA37" s="31">
        <f>IF(ISNUMBER([1]System!$C38),[1]PlotData!X38+ [1]Normalkraft!$E$2*$AF$1*X37,[1]PlotData!$CB$4)</f>
        <v>5</v>
      </c>
      <c r="BB37" s="32">
        <f>IF(ISNUMBER([1]System!$C38),[1]PlotData!Y38+[1]Normalkraft!$E$2*$AF$1*Y37,[1]PlotData!$CB$4)</f>
        <v>5</v>
      </c>
      <c r="BC37" s="34">
        <f>IF(ISNUMBER([1]System!$C38),[1]PlotData!Y38, [1]PlotData!CB$4)</f>
        <v>5</v>
      </c>
      <c r="BD37" s="31">
        <f>IF(ISNUMBER([1]System!$C38),[1]PlotData!O38, [1]PlotData!$CB$4)</f>
        <v>5</v>
      </c>
      <c r="BE37" s="32">
        <f>IF(ISNUMBER([1]System!$C38), AR37,[1]PlotData!$CB$4)</f>
        <v>5</v>
      </c>
    </row>
    <row r="38" spans="1:57" x14ac:dyDescent="0.25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7</v>
      </c>
      <c r="AC38" s="31">
        <f>IF(ISNUMBER([1]System!$C39),[1]PlotData!C39+ [1]Normalkraft!$E$2*$AF$1*C38,[1]PlotData!$CB$3)</f>
        <v>7</v>
      </c>
      <c r="AD38" s="31">
        <f>IF(ISNUMBER([1]System!$C39),[1]PlotData!D39+ [1]Normalkraft!$E$2*$AF$1*D38,[1]PlotData!$CB$3)</f>
        <v>7</v>
      </c>
      <c r="AE38" s="31">
        <f>IF(ISNUMBER([1]System!$C39),[1]PlotData!E39+ [1]Normalkraft!$E$2*$AF$1*E38,[1]PlotData!$CB$3)</f>
        <v>7</v>
      </c>
      <c r="AF38" s="31">
        <f>IF(ISNUMBER([1]System!$C39),[1]PlotData!F39+[1]Normalkraft!$E$2* $AF$1*F38,[1]PlotData!$CB$3)</f>
        <v>7</v>
      </c>
      <c r="AG38" s="31">
        <f>IF(ISNUMBER([1]System!$C39),[1]PlotData!G39+ [1]Normalkraft!$E$2*$AF$1*G38,[1]PlotData!$CB$3)</f>
        <v>7</v>
      </c>
      <c r="AH38" s="31">
        <f>IF(ISNUMBER([1]System!$C39),[1]PlotData!H39+ [1]Normalkraft!$E$2*$AF$1*H38,[1]PlotData!$CB$3)</f>
        <v>7</v>
      </c>
      <c r="AI38" s="31">
        <f>IF(ISNUMBER([1]System!$C39),[1]PlotData!I39+ [1]Normalkraft!$E$2*$AF$1*I38,[1]PlotData!$CB$3)</f>
        <v>7</v>
      </c>
      <c r="AJ38" s="31">
        <f>IF(ISNUMBER([1]System!$C39),[1]PlotData!J39+ [1]Normalkraft!$E$2*$AF$1*J38,[1]PlotData!$CB$3)</f>
        <v>7</v>
      </c>
      <c r="AK38" s="31">
        <f>IF(ISNUMBER([1]System!$C39),[1]PlotData!K39+[1]Normalkraft!$E$2* $AF$1*K38,[1]PlotData!$CB$3)</f>
        <v>7</v>
      </c>
      <c r="AL38" s="32">
        <f>IF(ISNUMBER([1]System!$C39),[1]PlotData!L39+[1]Normalkraft!$E$2* $AF$1*L38,[1]PlotData!$CB$3)</f>
        <v>7</v>
      </c>
      <c r="AM38" s="34">
        <f>IF(ISNUMBER([1]System!$C39),[1]PlotData!L39,[1]PlotData!$CB$3)</f>
        <v>7</v>
      </c>
      <c r="AN38" s="31">
        <f>IF(ISNUMBER([1]System!$C39),[1]PlotData!B39,[1]PlotData!$CB$3)</f>
        <v>7</v>
      </c>
      <c r="AO38" s="37">
        <f>IF(ISNUMBER([1]System!$C39),AB38,[1]PlotData!$CB$3)</f>
        <v>7</v>
      </c>
      <c r="AQ38" s="46">
        <v>36</v>
      </c>
      <c r="AR38" s="34">
        <f>IF(ISNUMBER([1]System!$C39),[1]PlotData!O39+ [1]Normalkraft!$E$2*$AF$1*O38,[1]PlotData!$CB$4)</f>
        <v>5</v>
      </c>
      <c r="AS38" s="31">
        <f>IF(ISNUMBER([1]System!$C39),[1]PlotData!P39+ [1]Normalkraft!$E$2*$AF$1*P38,[1]PlotData!$CB$4)</f>
        <v>5</v>
      </c>
      <c r="AT38" s="31">
        <f>IF(ISNUMBER([1]System!$C39),[1]PlotData!Q39+ [1]Normalkraft!$E$2*$AF$1*Q38,[1]PlotData!$CB$4)</f>
        <v>5</v>
      </c>
      <c r="AU38" s="31">
        <f>IF(ISNUMBER([1]System!$C39),[1]PlotData!R39+ [1]Normalkraft!$E$2*$AF$1*R38,[1]PlotData!$CB$4)</f>
        <v>5</v>
      </c>
      <c r="AV38" s="31">
        <f>IF(ISNUMBER([1]System!$C39),[1]PlotData!S39+[1]Normalkraft!$E$2* $AF$1*S38,[1]PlotData!$CB$4)</f>
        <v>5</v>
      </c>
      <c r="AW38" s="31">
        <f>IF(ISNUMBER([1]System!$C39),[1]PlotData!T39+ [1]Normalkraft!$E$2*$AF$1*T38,[1]PlotData!$CB$4)</f>
        <v>5</v>
      </c>
      <c r="AX38" s="31">
        <f>IF(ISNUMBER([1]System!$C39),[1]PlotData!U39+[1]Normalkraft!$E$2* $AF$1*U38,[1]PlotData!$CB$4)</f>
        <v>5</v>
      </c>
      <c r="AY38" s="31">
        <f>IF(ISNUMBER([1]System!$C39),[1]PlotData!V39+ [1]Normalkraft!$E$2*$AF$1*V38,[1]PlotData!$CB$4)</f>
        <v>5</v>
      </c>
      <c r="AZ38" s="31">
        <f>IF(ISNUMBER([1]System!$C39),[1]PlotData!W39+ [1]Normalkraft!$E$2*$AF$1*W38,[1]PlotData!$CB$4)</f>
        <v>5</v>
      </c>
      <c r="BA38" s="31">
        <f>IF(ISNUMBER([1]System!$C39),[1]PlotData!X39+ [1]Normalkraft!$E$2*$AF$1*X38,[1]PlotData!$CB$4)</f>
        <v>5</v>
      </c>
      <c r="BB38" s="32">
        <f>IF(ISNUMBER([1]System!$C39),[1]PlotData!Y39+[1]Normalkraft!$E$2*$AF$1*Y38,[1]PlotData!$CB$4)</f>
        <v>5</v>
      </c>
      <c r="BC38" s="34">
        <f>IF(ISNUMBER([1]System!$C39),[1]PlotData!Y39, [1]PlotData!CB$4)</f>
        <v>5</v>
      </c>
      <c r="BD38" s="31">
        <f>IF(ISNUMBER([1]System!$C39),[1]PlotData!O39, [1]PlotData!$CB$4)</f>
        <v>5</v>
      </c>
      <c r="BE38" s="32">
        <f>IF(ISNUMBER([1]System!$C39), AR38,[1]PlotData!$CB$4)</f>
        <v>5</v>
      </c>
    </row>
    <row r="39" spans="1:57" x14ac:dyDescent="0.25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7</v>
      </c>
      <c r="AC39" s="31">
        <f>IF(ISNUMBER([1]System!$C40),[1]PlotData!C40+ [1]Normalkraft!$E$2*$AF$1*C39,[1]PlotData!$CB$3)</f>
        <v>7</v>
      </c>
      <c r="AD39" s="31">
        <f>IF(ISNUMBER([1]System!$C40),[1]PlotData!D40+ [1]Normalkraft!$E$2*$AF$1*D39,[1]PlotData!$CB$3)</f>
        <v>7</v>
      </c>
      <c r="AE39" s="31">
        <f>IF(ISNUMBER([1]System!$C40),[1]PlotData!E40+ [1]Normalkraft!$E$2*$AF$1*E39,[1]PlotData!$CB$3)</f>
        <v>7</v>
      </c>
      <c r="AF39" s="31">
        <f>IF(ISNUMBER([1]System!$C40),[1]PlotData!F40+[1]Normalkraft!$E$2* $AF$1*F39,[1]PlotData!$CB$3)</f>
        <v>7</v>
      </c>
      <c r="AG39" s="31">
        <f>IF(ISNUMBER([1]System!$C40),[1]PlotData!G40+ [1]Normalkraft!$E$2*$AF$1*G39,[1]PlotData!$CB$3)</f>
        <v>7</v>
      </c>
      <c r="AH39" s="31">
        <f>IF(ISNUMBER([1]System!$C40),[1]PlotData!H40+ [1]Normalkraft!$E$2*$AF$1*H39,[1]PlotData!$CB$3)</f>
        <v>7</v>
      </c>
      <c r="AI39" s="31">
        <f>IF(ISNUMBER([1]System!$C40),[1]PlotData!I40+ [1]Normalkraft!$E$2*$AF$1*I39,[1]PlotData!$CB$3)</f>
        <v>7</v>
      </c>
      <c r="AJ39" s="31">
        <f>IF(ISNUMBER([1]System!$C40),[1]PlotData!J40+ [1]Normalkraft!$E$2*$AF$1*J39,[1]PlotData!$CB$3)</f>
        <v>7</v>
      </c>
      <c r="AK39" s="31">
        <f>IF(ISNUMBER([1]System!$C40),[1]PlotData!K40+[1]Normalkraft!$E$2* $AF$1*K39,[1]PlotData!$CB$3)</f>
        <v>7</v>
      </c>
      <c r="AL39" s="32">
        <f>IF(ISNUMBER([1]System!$C40),[1]PlotData!L40+[1]Normalkraft!$E$2* $AF$1*L39,[1]PlotData!$CB$3)</f>
        <v>7</v>
      </c>
      <c r="AM39" s="34">
        <f>IF(ISNUMBER([1]System!$C40),[1]PlotData!L40,[1]PlotData!$CB$3)</f>
        <v>7</v>
      </c>
      <c r="AN39" s="31">
        <f>IF(ISNUMBER([1]System!$C40),[1]PlotData!B40,[1]PlotData!$CB$3)</f>
        <v>7</v>
      </c>
      <c r="AO39" s="37">
        <f>IF(ISNUMBER([1]System!$C40),AB39,[1]PlotData!$CB$3)</f>
        <v>7</v>
      </c>
      <c r="AQ39" s="46">
        <v>37</v>
      </c>
      <c r="AR39" s="34">
        <f>IF(ISNUMBER([1]System!$C40),[1]PlotData!O40+ [1]Normalkraft!$E$2*$AF$1*O39,[1]PlotData!$CB$4)</f>
        <v>5</v>
      </c>
      <c r="AS39" s="31">
        <f>IF(ISNUMBER([1]System!$C40),[1]PlotData!P40+ [1]Normalkraft!$E$2*$AF$1*P39,[1]PlotData!$CB$4)</f>
        <v>5</v>
      </c>
      <c r="AT39" s="31">
        <f>IF(ISNUMBER([1]System!$C40),[1]PlotData!Q40+ [1]Normalkraft!$E$2*$AF$1*Q39,[1]PlotData!$CB$4)</f>
        <v>5</v>
      </c>
      <c r="AU39" s="31">
        <f>IF(ISNUMBER([1]System!$C40),[1]PlotData!R40+ [1]Normalkraft!$E$2*$AF$1*R39,[1]PlotData!$CB$4)</f>
        <v>5</v>
      </c>
      <c r="AV39" s="31">
        <f>IF(ISNUMBER([1]System!$C40),[1]PlotData!S40+[1]Normalkraft!$E$2* $AF$1*S39,[1]PlotData!$CB$4)</f>
        <v>5</v>
      </c>
      <c r="AW39" s="31">
        <f>IF(ISNUMBER([1]System!$C40),[1]PlotData!T40+ [1]Normalkraft!$E$2*$AF$1*T39,[1]PlotData!$CB$4)</f>
        <v>5</v>
      </c>
      <c r="AX39" s="31">
        <f>IF(ISNUMBER([1]System!$C40),[1]PlotData!U40+[1]Normalkraft!$E$2* $AF$1*U39,[1]PlotData!$CB$4)</f>
        <v>5</v>
      </c>
      <c r="AY39" s="31">
        <f>IF(ISNUMBER([1]System!$C40),[1]PlotData!V40+ [1]Normalkraft!$E$2*$AF$1*V39,[1]PlotData!$CB$4)</f>
        <v>5</v>
      </c>
      <c r="AZ39" s="31">
        <f>IF(ISNUMBER([1]System!$C40),[1]PlotData!W40+ [1]Normalkraft!$E$2*$AF$1*W39,[1]PlotData!$CB$4)</f>
        <v>5</v>
      </c>
      <c r="BA39" s="31">
        <f>IF(ISNUMBER([1]System!$C40),[1]PlotData!X40+ [1]Normalkraft!$E$2*$AF$1*X39,[1]PlotData!$CB$4)</f>
        <v>5</v>
      </c>
      <c r="BB39" s="32">
        <f>IF(ISNUMBER([1]System!$C40),[1]PlotData!Y40+[1]Normalkraft!$E$2*$AF$1*Y39,[1]PlotData!$CB$4)</f>
        <v>5</v>
      </c>
      <c r="BC39" s="34">
        <f>IF(ISNUMBER([1]System!$C40),[1]PlotData!Y40, [1]PlotData!CB$4)</f>
        <v>5</v>
      </c>
      <c r="BD39" s="31">
        <f>IF(ISNUMBER([1]System!$C40),[1]PlotData!O40, [1]PlotData!$CB$4)</f>
        <v>5</v>
      </c>
      <c r="BE39" s="32">
        <f>IF(ISNUMBER([1]System!$C40), AR39,[1]PlotData!$CB$4)</f>
        <v>5</v>
      </c>
    </row>
    <row r="40" spans="1:57" x14ac:dyDescent="0.25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7</v>
      </c>
      <c r="AC40" s="31">
        <f>IF(ISNUMBER([1]System!$C41),[1]PlotData!C41+ [1]Normalkraft!$E$2*$AF$1*C40,[1]PlotData!$CB$3)</f>
        <v>7</v>
      </c>
      <c r="AD40" s="31">
        <f>IF(ISNUMBER([1]System!$C41),[1]PlotData!D41+ [1]Normalkraft!$E$2*$AF$1*D40,[1]PlotData!$CB$3)</f>
        <v>7</v>
      </c>
      <c r="AE40" s="31">
        <f>IF(ISNUMBER([1]System!$C41),[1]PlotData!E41+ [1]Normalkraft!$E$2*$AF$1*E40,[1]PlotData!$CB$3)</f>
        <v>7</v>
      </c>
      <c r="AF40" s="31">
        <f>IF(ISNUMBER([1]System!$C41),[1]PlotData!F41+[1]Normalkraft!$E$2* $AF$1*F40,[1]PlotData!$CB$3)</f>
        <v>7</v>
      </c>
      <c r="AG40" s="31">
        <f>IF(ISNUMBER([1]System!$C41),[1]PlotData!G41+ [1]Normalkraft!$E$2*$AF$1*G40,[1]PlotData!$CB$3)</f>
        <v>7</v>
      </c>
      <c r="AH40" s="31">
        <f>IF(ISNUMBER([1]System!$C41),[1]PlotData!H41+ [1]Normalkraft!$E$2*$AF$1*H40,[1]PlotData!$CB$3)</f>
        <v>7</v>
      </c>
      <c r="AI40" s="31">
        <f>IF(ISNUMBER([1]System!$C41),[1]PlotData!I41+ [1]Normalkraft!$E$2*$AF$1*I40,[1]PlotData!$CB$3)</f>
        <v>7</v>
      </c>
      <c r="AJ40" s="31">
        <f>IF(ISNUMBER([1]System!$C41),[1]PlotData!J41+ [1]Normalkraft!$E$2*$AF$1*J40,[1]PlotData!$CB$3)</f>
        <v>7</v>
      </c>
      <c r="AK40" s="31">
        <f>IF(ISNUMBER([1]System!$C41),[1]PlotData!K41+[1]Normalkraft!$E$2* $AF$1*K40,[1]PlotData!$CB$3)</f>
        <v>7</v>
      </c>
      <c r="AL40" s="32">
        <f>IF(ISNUMBER([1]System!$C41),[1]PlotData!L41+[1]Normalkraft!$E$2* $AF$1*L40,[1]PlotData!$CB$3)</f>
        <v>7</v>
      </c>
      <c r="AM40" s="34">
        <f>IF(ISNUMBER([1]System!$C41),[1]PlotData!L41,[1]PlotData!$CB$3)</f>
        <v>7</v>
      </c>
      <c r="AN40" s="31">
        <f>IF(ISNUMBER([1]System!$C41),[1]PlotData!B41,[1]PlotData!$CB$3)</f>
        <v>7</v>
      </c>
      <c r="AO40" s="37">
        <f>IF(ISNUMBER([1]System!$C41),AB40,[1]PlotData!$CB$3)</f>
        <v>7</v>
      </c>
      <c r="AQ40" s="46">
        <v>38</v>
      </c>
      <c r="AR40" s="34">
        <f>IF(ISNUMBER([1]System!$C41),[1]PlotData!O41+ [1]Normalkraft!$E$2*$AF$1*O40,[1]PlotData!$CB$4)</f>
        <v>5</v>
      </c>
      <c r="AS40" s="31">
        <f>IF(ISNUMBER([1]System!$C41),[1]PlotData!P41+ [1]Normalkraft!$E$2*$AF$1*P40,[1]PlotData!$CB$4)</f>
        <v>5</v>
      </c>
      <c r="AT40" s="31">
        <f>IF(ISNUMBER([1]System!$C41),[1]PlotData!Q41+ [1]Normalkraft!$E$2*$AF$1*Q40,[1]PlotData!$CB$4)</f>
        <v>5</v>
      </c>
      <c r="AU40" s="31">
        <f>IF(ISNUMBER([1]System!$C41),[1]PlotData!R41+ [1]Normalkraft!$E$2*$AF$1*R40,[1]PlotData!$CB$4)</f>
        <v>5</v>
      </c>
      <c r="AV40" s="31">
        <f>IF(ISNUMBER([1]System!$C41),[1]PlotData!S41+[1]Normalkraft!$E$2* $AF$1*S40,[1]PlotData!$CB$4)</f>
        <v>5</v>
      </c>
      <c r="AW40" s="31">
        <f>IF(ISNUMBER([1]System!$C41),[1]PlotData!T41+ [1]Normalkraft!$E$2*$AF$1*T40,[1]PlotData!$CB$4)</f>
        <v>5</v>
      </c>
      <c r="AX40" s="31">
        <f>IF(ISNUMBER([1]System!$C41),[1]PlotData!U41+[1]Normalkraft!$E$2* $AF$1*U40,[1]PlotData!$CB$4)</f>
        <v>5</v>
      </c>
      <c r="AY40" s="31">
        <f>IF(ISNUMBER([1]System!$C41),[1]PlotData!V41+ [1]Normalkraft!$E$2*$AF$1*V40,[1]PlotData!$CB$4)</f>
        <v>5</v>
      </c>
      <c r="AZ40" s="31">
        <f>IF(ISNUMBER([1]System!$C41),[1]PlotData!W41+ [1]Normalkraft!$E$2*$AF$1*W40,[1]PlotData!$CB$4)</f>
        <v>5</v>
      </c>
      <c r="BA40" s="31">
        <f>IF(ISNUMBER([1]System!$C41),[1]PlotData!X41+ [1]Normalkraft!$E$2*$AF$1*X40,[1]PlotData!$CB$4)</f>
        <v>5</v>
      </c>
      <c r="BB40" s="32">
        <f>IF(ISNUMBER([1]System!$C41),[1]PlotData!Y41+[1]Normalkraft!$E$2*$AF$1*Y40,[1]PlotData!$CB$4)</f>
        <v>5</v>
      </c>
      <c r="BC40" s="34">
        <f>IF(ISNUMBER([1]System!$C41),[1]PlotData!Y41, [1]PlotData!CB$4)</f>
        <v>5</v>
      </c>
      <c r="BD40" s="31">
        <f>IF(ISNUMBER([1]System!$C41),[1]PlotData!O41, [1]PlotData!$CB$4)</f>
        <v>5</v>
      </c>
      <c r="BE40" s="32">
        <f>IF(ISNUMBER([1]System!$C41), AR40,[1]PlotData!$CB$4)</f>
        <v>5</v>
      </c>
    </row>
    <row r="41" spans="1:57" x14ac:dyDescent="0.25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7</v>
      </c>
      <c r="AC41" s="31">
        <f>IF(ISNUMBER([1]System!$C42),[1]PlotData!C42+ [1]Normalkraft!$E$2*$AF$1*C41,[1]PlotData!$CB$3)</f>
        <v>7</v>
      </c>
      <c r="AD41" s="31">
        <f>IF(ISNUMBER([1]System!$C42),[1]PlotData!D42+ [1]Normalkraft!$E$2*$AF$1*D41,[1]PlotData!$CB$3)</f>
        <v>7</v>
      </c>
      <c r="AE41" s="31">
        <f>IF(ISNUMBER([1]System!$C42),[1]PlotData!E42+ [1]Normalkraft!$E$2*$AF$1*E41,[1]PlotData!$CB$3)</f>
        <v>7</v>
      </c>
      <c r="AF41" s="31">
        <f>IF(ISNUMBER([1]System!$C42),[1]PlotData!F42+[1]Normalkraft!$E$2* $AF$1*F41,[1]PlotData!$CB$3)</f>
        <v>7</v>
      </c>
      <c r="AG41" s="31">
        <f>IF(ISNUMBER([1]System!$C42),[1]PlotData!G42+ [1]Normalkraft!$E$2*$AF$1*G41,[1]PlotData!$CB$3)</f>
        <v>7</v>
      </c>
      <c r="AH41" s="31">
        <f>IF(ISNUMBER([1]System!$C42),[1]PlotData!H42+ [1]Normalkraft!$E$2*$AF$1*H41,[1]PlotData!$CB$3)</f>
        <v>7</v>
      </c>
      <c r="AI41" s="31">
        <f>IF(ISNUMBER([1]System!$C42),[1]PlotData!I42+ [1]Normalkraft!$E$2*$AF$1*I41,[1]PlotData!$CB$3)</f>
        <v>7</v>
      </c>
      <c r="AJ41" s="31">
        <f>IF(ISNUMBER([1]System!$C42),[1]PlotData!J42+ [1]Normalkraft!$E$2*$AF$1*J41,[1]PlotData!$CB$3)</f>
        <v>7</v>
      </c>
      <c r="AK41" s="31">
        <f>IF(ISNUMBER([1]System!$C42),[1]PlotData!K42+[1]Normalkraft!$E$2* $AF$1*K41,[1]PlotData!$CB$3)</f>
        <v>7</v>
      </c>
      <c r="AL41" s="32">
        <f>IF(ISNUMBER([1]System!$C42),[1]PlotData!L42+[1]Normalkraft!$E$2* $AF$1*L41,[1]PlotData!$CB$3)</f>
        <v>7</v>
      </c>
      <c r="AM41" s="34">
        <f>IF(ISNUMBER([1]System!$C42),[1]PlotData!L42,[1]PlotData!$CB$3)</f>
        <v>7</v>
      </c>
      <c r="AN41" s="31">
        <f>IF(ISNUMBER([1]System!$C42),[1]PlotData!B42,[1]PlotData!$CB$3)</f>
        <v>7</v>
      </c>
      <c r="AO41" s="37">
        <f>IF(ISNUMBER([1]System!$C42),AB41,[1]PlotData!$CB$3)</f>
        <v>7</v>
      </c>
      <c r="AQ41" s="46">
        <v>39</v>
      </c>
      <c r="AR41" s="34">
        <f>IF(ISNUMBER([1]System!$C42),[1]PlotData!O42+ [1]Normalkraft!$E$2*$AF$1*O41,[1]PlotData!$CB$4)</f>
        <v>5</v>
      </c>
      <c r="AS41" s="31">
        <f>IF(ISNUMBER([1]System!$C42),[1]PlotData!P42+ [1]Normalkraft!$E$2*$AF$1*P41,[1]PlotData!$CB$4)</f>
        <v>5</v>
      </c>
      <c r="AT41" s="31">
        <f>IF(ISNUMBER([1]System!$C42),[1]PlotData!Q42+ [1]Normalkraft!$E$2*$AF$1*Q41,[1]PlotData!$CB$4)</f>
        <v>5</v>
      </c>
      <c r="AU41" s="31">
        <f>IF(ISNUMBER([1]System!$C42),[1]PlotData!R42+ [1]Normalkraft!$E$2*$AF$1*R41,[1]PlotData!$CB$4)</f>
        <v>5</v>
      </c>
      <c r="AV41" s="31">
        <f>IF(ISNUMBER([1]System!$C42),[1]PlotData!S42+[1]Normalkraft!$E$2* $AF$1*S41,[1]PlotData!$CB$4)</f>
        <v>5</v>
      </c>
      <c r="AW41" s="31">
        <f>IF(ISNUMBER([1]System!$C42),[1]PlotData!T42+ [1]Normalkraft!$E$2*$AF$1*T41,[1]PlotData!$CB$4)</f>
        <v>5</v>
      </c>
      <c r="AX41" s="31">
        <f>IF(ISNUMBER([1]System!$C42),[1]PlotData!U42+[1]Normalkraft!$E$2* $AF$1*U41,[1]PlotData!$CB$4)</f>
        <v>5</v>
      </c>
      <c r="AY41" s="31">
        <f>IF(ISNUMBER([1]System!$C42),[1]PlotData!V42+ [1]Normalkraft!$E$2*$AF$1*V41,[1]PlotData!$CB$4)</f>
        <v>5</v>
      </c>
      <c r="AZ41" s="31">
        <f>IF(ISNUMBER([1]System!$C42),[1]PlotData!W42+ [1]Normalkraft!$E$2*$AF$1*W41,[1]PlotData!$CB$4)</f>
        <v>5</v>
      </c>
      <c r="BA41" s="31">
        <f>IF(ISNUMBER([1]System!$C42),[1]PlotData!X42+ [1]Normalkraft!$E$2*$AF$1*X41,[1]PlotData!$CB$4)</f>
        <v>5</v>
      </c>
      <c r="BB41" s="32">
        <f>IF(ISNUMBER([1]System!$C42),[1]PlotData!Y42+[1]Normalkraft!$E$2*$AF$1*Y41,[1]PlotData!$CB$4)</f>
        <v>5</v>
      </c>
      <c r="BC41" s="34">
        <f>IF(ISNUMBER([1]System!$C42),[1]PlotData!Y42, [1]PlotData!CB$4)</f>
        <v>5</v>
      </c>
      <c r="BD41" s="31">
        <f>IF(ISNUMBER([1]System!$C42),[1]PlotData!O42, [1]PlotData!$CB$4)</f>
        <v>5</v>
      </c>
      <c r="BE41" s="32">
        <f>IF(ISNUMBER([1]System!$C42), AR41,[1]PlotData!$CB$4)</f>
        <v>5</v>
      </c>
    </row>
    <row r="42" spans="1:57" ht="13" thickBot="1" x14ac:dyDescent="0.3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7</v>
      </c>
      <c r="AC42" s="39">
        <f>IF(ISNUMBER([1]System!$C43),[1]PlotData!C43+ [1]Normalkraft!$E$2*$AF$1*C42,[1]PlotData!$CB$3)</f>
        <v>7</v>
      </c>
      <c r="AD42" s="39">
        <f>IF(ISNUMBER([1]System!$C43),[1]PlotData!D43+ [1]Normalkraft!$E$2*$AF$1*D42,[1]PlotData!$CB$3)</f>
        <v>7</v>
      </c>
      <c r="AE42" s="39">
        <f>IF(ISNUMBER([1]System!$C43),[1]PlotData!E43+ [1]Normalkraft!$E$2*$AF$1*E42,[1]PlotData!$CB$3)</f>
        <v>7</v>
      </c>
      <c r="AF42" s="39">
        <f>IF(ISNUMBER([1]System!$C43),[1]PlotData!F43+[1]Normalkraft!$E$2* $AF$1*F42,[1]PlotData!$CB$3)</f>
        <v>7</v>
      </c>
      <c r="AG42" s="39">
        <f>IF(ISNUMBER([1]System!$C43),[1]PlotData!G43+ [1]Normalkraft!$E$2*$AF$1*G42,[1]PlotData!$CB$3)</f>
        <v>7</v>
      </c>
      <c r="AH42" s="39">
        <f>IF(ISNUMBER([1]System!$C43),[1]PlotData!H43+ [1]Normalkraft!$E$2*$AF$1*H42,[1]PlotData!$CB$3)</f>
        <v>7</v>
      </c>
      <c r="AI42" s="39">
        <f>IF(ISNUMBER([1]System!$C43),[1]PlotData!I43+ [1]Normalkraft!$E$2*$AF$1*I42,[1]PlotData!$CB$3)</f>
        <v>7</v>
      </c>
      <c r="AJ42" s="39">
        <f>IF(ISNUMBER([1]System!$C43),[1]PlotData!J43+ [1]Normalkraft!$E$2*$AF$1*J42,[1]PlotData!$CB$3)</f>
        <v>7</v>
      </c>
      <c r="AK42" s="39">
        <f>IF(ISNUMBER([1]System!$C43),[1]PlotData!K43+[1]Normalkraft!$E$2* $AF$1*K42,[1]PlotData!$CB$3)</f>
        <v>7</v>
      </c>
      <c r="AL42" s="40">
        <f>IF(ISNUMBER([1]System!$C43),[1]PlotData!L43+[1]Normalkraft!$E$2* $AF$1*L42,[1]PlotData!$CB$3)</f>
        <v>7</v>
      </c>
      <c r="AM42" s="49">
        <f>IF(ISNUMBER([1]System!$C43),[1]PlotData!L43,[1]PlotData!$CB$3)</f>
        <v>7</v>
      </c>
      <c r="AN42" s="39">
        <f>IF(ISNUMBER([1]System!$C43),[1]PlotData!B43,[1]PlotData!$CB$3)</f>
        <v>7</v>
      </c>
      <c r="AO42" s="52">
        <f>IF(ISNUMBER([1]System!$C43),AB42,[1]PlotData!$CB$3)</f>
        <v>7</v>
      </c>
      <c r="AQ42" s="48">
        <v>40</v>
      </c>
      <c r="AR42" s="49">
        <f>IF(ISNUMBER([1]System!$C43),[1]PlotData!O43+ [1]Normalkraft!$E$2*$AF$1*O42,[1]PlotData!$CB$4)</f>
        <v>5</v>
      </c>
      <c r="AS42" s="39">
        <f>IF(ISNUMBER([1]System!$C43),[1]PlotData!P43+ [1]Normalkraft!$E$2*$AF$1*P42,[1]PlotData!$CB$4)</f>
        <v>5</v>
      </c>
      <c r="AT42" s="39">
        <f>IF(ISNUMBER([1]System!$C43),[1]PlotData!Q43+ [1]Normalkraft!$E$2*$AF$1*Q42,[1]PlotData!$CB$4)</f>
        <v>5</v>
      </c>
      <c r="AU42" s="39">
        <f>IF(ISNUMBER([1]System!$C43),[1]PlotData!R43+ [1]Normalkraft!$E$2*$AF$1*R42,[1]PlotData!$CB$4)</f>
        <v>5</v>
      </c>
      <c r="AV42" s="39">
        <f>IF(ISNUMBER([1]System!$C43),[1]PlotData!S43+[1]Normalkraft!$E$2* $AF$1*S42,[1]PlotData!$CB$4)</f>
        <v>5</v>
      </c>
      <c r="AW42" s="39">
        <f>IF(ISNUMBER([1]System!$C43),[1]PlotData!T43+ [1]Normalkraft!$E$2*$AF$1*T42,[1]PlotData!$CB$4)</f>
        <v>5</v>
      </c>
      <c r="AX42" s="39">
        <f>IF(ISNUMBER([1]System!$C43),[1]PlotData!U43+[1]Normalkraft!$E$2* $AF$1*U42,[1]PlotData!$CB$4)</f>
        <v>5</v>
      </c>
      <c r="AY42" s="39">
        <f>IF(ISNUMBER([1]System!$C43),[1]PlotData!V43+ [1]Normalkraft!$E$2*$AF$1*V42,[1]PlotData!$CB$4)</f>
        <v>5</v>
      </c>
      <c r="AZ42" s="39">
        <f>IF(ISNUMBER([1]System!$C43),[1]PlotData!W43+ [1]Normalkraft!$E$2*$AF$1*W42,[1]PlotData!$CB$4)</f>
        <v>5</v>
      </c>
      <c r="BA42" s="39">
        <f>IF(ISNUMBER([1]System!$C43),[1]PlotData!X43+ [1]Normalkraft!$E$2*$AF$1*X42,[1]PlotData!$CB$4)</f>
        <v>5</v>
      </c>
      <c r="BB42" s="40">
        <f>IF(ISNUMBER([1]System!$C43),[1]PlotData!Y43+[1]Normalkraft!$E$2*$AF$1*Y42,[1]PlotData!$CB$4)</f>
        <v>5</v>
      </c>
      <c r="BC42" s="49">
        <f>IF(ISNUMBER([1]System!$C43),[1]PlotData!Y43, [1]PlotData!CB$4)</f>
        <v>5</v>
      </c>
      <c r="BD42" s="39">
        <f>IF(ISNUMBER([1]System!$C43),[1]PlotData!O43, [1]PlotData!$CB$4)</f>
        <v>5</v>
      </c>
      <c r="BE42" s="40">
        <f>IF(ISNUMBER([1]System!$C43), AR42,[1]PlotData!$CB$4)</f>
        <v>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5">
      <c r="Z45" s="1"/>
    </row>
    <row r="46" spans="1:57" x14ac:dyDescent="0.25">
      <c r="Z46" s="1"/>
    </row>
    <row r="47" spans="1:57" x14ac:dyDescent="0.25">
      <c r="Z47" s="1"/>
    </row>
    <row r="48" spans="1:57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  <row r="58" spans="26:26" x14ac:dyDescent="0.25">
      <c r="Z58" s="1"/>
    </row>
    <row r="59" spans="26:26" x14ac:dyDescent="0.25">
      <c r="Z59" s="1"/>
    </row>
    <row r="60" spans="26:26" x14ac:dyDescent="0.25">
      <c r="Z60" s="1"/>
    </row>
    <row r="61" spans="26:26" x14ac:dyDescent="0.25">
      <c r="Z61" s="1"/>
    </row>
    <row r="62" spans="26:26" x14ac:dyDescent="0.25">
      <c r="Z62" s="1"/>
    </row>
    <row r="63" spans="26:26" x14ac:dyDescent="0.25">
      <c r="Z63" s="1"/>
    </row>
    <row r="64" spans="26:26" x14ac:dyDescent="0.25">
      <c r="Z64" s="1"/>
    </row>
    <row r="65" spans="1:36" x14ac:dyDescent="0.25">
      <c r="Z65" s="1"/>
    </row>
    <row r="66" spans="1:36" x14ac:dyDescent="0.25">
      <c r="Z66" s="1"/>
    </row>
    <row r="67" spans="1:36" x14ac:dyDescent="0.25">
      <c r="Z67" s="1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7" width="11.453125" style="1"/>
    <col min="58" max="58" width="5.453125" style="1" customWidth="1"/>
    <col min="59" max="16384" width="11.453125" style="1"/>
  </cols>
  <sheetData>
    <row r="1" spans="1:61" ht="13" thickBot="1" x14ac:dyDescent="0.3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0.75471849056452811</v>
      </c>
      <c r="AH1" s="4" t="s">
        <v>3</v>
      </c>
      <c r="AI1" s="5">
        <f>(MAX(AB3:AL42)+MIN(AB3:AL42))/2</f>
        <v>7.0000000000000027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5.1886796226411311</v>
      </c>
      <c r="AU1" s="4" t="s">
        <v>6</v>
      </c>
      <c r="AV1" s="5">
        <f>(MAX(AR3:BB42)-MIN(AR3:BB42))/2</f>
        <v>8.2075535848992427</v>
      </c>
      <c r="AW1" s="2" t="s">
        <v>7</v>
      </c>
      <c r="AX1" s="1">
        <f>SQRT(AK1^2+AV1^2)</f>
        <v>11.46141072682558</v>
      </c>
      <c r="BG1" s="2" t="s">
        <v>20</v>
      </c>
    </row>
    <row r="2" spans="1:61" ht="13" thickBot="1" x14ac:dyDescent="0.3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7.0000000000000027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4</v>
      </c>
      <c r="P3" s="23">
        <v>3.2</v>
      </c>
      <c r="Q3" s="23">
        <v>2.4</v>
      </c>
      <c r="R3" s="23">
        <v>1.5999999999999996</v>
      </c>
      <c r="S3" s="23">
        <v>0.79999999999999982</v>
      </c>
      <c r="T3" s="23">
        <v>0</v>
      </c>
      <c r="U3" s="23">
        <v>-0.79999999999999982</v>
      </c>
      <c r="V3" s="23">
        <v>-1.5999999999999996</v>
      </c>
      <c r="W3" s="23">
        <v>-2.3999999999999995</v>
      </c>
      <c r="X3" s="23">
        <v>-3.1999999999999993</v>
      </c>
      <c r="Y3" s="20">
        <v>-3.9999999999999996</v>
      </c>
      <c r="AA3" s="24">
        <v>1</v>
      </c>
      <c r="AB3" s="57">
        <f>IF(ISNUMBER([1]System!$C4),[1]PlotData!B4+ [1]Querkraft!$E$2*$AF$1*B3,[1]PlotData!$CB$3)</f>
        <v>-1</v>
      </c>
      <c r="AC3" s="28">
        <f>IF(ISNUMBER([1]System!$C4),[1]PlotData!C4+ [1]Querkraft!$E$2*$AF$1*C3,[1]PlotData!$CB$3)</f>
        <v>-0.19999999999999996</v>
      </c>
      <c r="AD3" s="28">
        <f>IF(ISNUMBER([1]System!$C4),[1]PlotData!D4+ [1]Querkraft!$E$2*$AF$1*D3,[1]PlotData!$CB$3)</f>
        <v>0.60000000000000009</v>
      </c>
      <c r="AE3" s="28">
        <f>IF(ISNUMBER([1]System!$C4),[1]PlotData!E4+ [1]Querkraft!$E$2*$AF$1*E3,[1]PlotData!$CB$3)</f>
        <v>1.4000000000000001</v>
      </c>
      <c r="AF3" s="28">
        <f>IF(ISNUMBER([1]System!$C4),[1]PlotData!F4+[1]Querkraft!$E$2* $AF$1*F3,[1]PlotData!$CB$3)</f>
        <v>2.2000000000000002</v>
      </c>
      <c r="AG3" s="28">
        <f>IF(ISNUMBER([1]System!$C4),[1]PlotData!G4+ [1]Querkraft!$E$2*$AF$1*G3,[1]PlotData!$CB$3)</f>
        <v>3</v>
      </c>
      <c r="AH3" s="28">
        <f>IF(ISNUMBER([1]System!$C4),[1]PlotData!H4+[1]Querkraft!$E$2* $AF$1*H3,[1]PlotData!$CB$3)</f>
        <v>3.8</v>
      </c>
      <c r="AI3" s="28">
        <f>IF(ISNUMBER([1]System!$C4),[1]PlotData!I4+ [1]Querkraft!$E$2*$AF$1*I3,[1]PlotData!$CB$3)</f>
        <v>4.5999999999999996</v>
      </c>
      <c r="AJ3" s="28">
        <f>IF(ISNUMBER([1]System!$C4),[1]PlotData!J4+[1]Querkraft!$E$2*$AF$1*J3,[1]PlotData!$CB$3)</f>
        <v>5.3999999999999995</v>
      </c>
      <c r="AK3" s="28">
        <f>IF(ISNUMBER([1]System!$C4),[1]PlotData!K4+ [1]Querkraft!$E$2*$AF$1*K3,[1]PlotData!$CB$3)</f>
        <v>6.1999999999999993</v>
      </c>
      <c r="AL3" s="29">
        <f>IF(ISNUMBER([1]System!$C4),[1]PlotData!L4+ [1]Querkraft!$E$2*$AF$1*L3,[1]PlotData!$CB$3)</f>
        <v>6.9999999999999991</v>
      </c>
      <c r="AM3" s="57">
        <f>IF(ISNUMBER([1]System!$C4),[1]PlotData!L4,[1]PlotData!$CB$3)</f>
        <v>6.9999999999999991</v>
      </c>
      <c r="AN3" s="28">
        <f>IF(ISNUMBER([1]System!$C4),[1]PlotData!B4,[1]PlotData!$CB$3)</f>
        <v>-1</v>
      </c>
      <c r="AO3" s="61">
        <f>IF(ISNUMBER([1]System!$C4),AB3,[1]PlotData!$CB$3)</f>
        <v>-1</v>
      </c>
      <c r="AQ3" s="21">
        <v>1</v>
      </c>
      <c r="AR3" s="27">
        <f>IF(ISNUMBER([1]System!$C4),[1]PlotData!O4+ [1]Querkraft!$E$2*$AF$1*O3,[1]PlotData!$CB$4)</f>
        <v>3.0188739622581124</v>
      </c>
      <c r="AS3" s="28">
        <f>IF(ISNUMBER([1]System!$C4),[1]PlotData!P4+[1]Querkraft!$E$2* $AF$1*P3,[1]PlotData!$CB$4)</f>
        <v>2.4150991698064903</v>
      </c>
      <c r="AT3" s="28">
        <f>IF(ISNUMBER([1]System!$C4),[1]PlotData!Q4+[1]Querkraft!$E$2*$AF$1*Q3,[1]PlotData!$CB$4)</f>
        <v>1.8113243773548673</v>
      </c>
      <c r="AU3" s="28">
        <f>IF(ISNUMBER([1]System!$C4),[1]PlotData!R4+ [1]Querkraft!$E$2*$AF$1*R3,[1]PlotData!$CB$4)</f>
        <v>1.2075495849032447</v>
      </c>
      <c r="AV3" s="28">
        <f>IF(ISNUMBER([1]System!$C4),[1]PlotData!S4+ [1]Querkraft!$E$2*$AF$1*S3,[1]PlotData!$CB$4)</f>
        <v>0.60377479245162236</v>
      </c>
      <c r="AW3" s="28">
        <f>IF(ISNUMBER([1]System!$C4),[1]PlotData!T4+ [1]Querkraft!$E$2*$AF$1*T3,[1]PlotData!$CB$4)</f>
        <v>0</v>
      </c>
      <c r="AX3" s="28">
        <f>IF(ISNUMBER([1]System!$C4),[1]PlotData!U4+ [1]Querkraft!$E$2*$AF$1*U3,[1]PlotData!$CB$4)</f>
        <v>-0.60377479245162236</v>
      </c>
      <c r="AY3" s="28">
        <f>IF(ISNUMBER([1]System!$C4),[1]PlotData!V4+ [1]Querkraft!$E$2*$AF$1*V3,[1]PlotData!$CB$4)</f>
        <v>-1.2075495849032447</v>
      </c>
      <c r="AZ3" s="28">
        <f>IF(ISNUMBER([1]System!$C4),[1]PlotData!W4+ [1]Querkraft!$E$2*$AF$1*W3,[1]PlotData!$CB$4)</f>
        <v>-1.8113243773548671</v>
      </c>
      <c r="BA3" s="28">
        <f>IF(ISNUMBER([1]System!$C4),[1]PlotData!X4+[1]Querkraft!$E$2* $AF$1*X3,[1]PlotData!$CB$4)</f>
        <v>-2.4150991698064894</v>
      </c>
      <c r="BB3" s="29">
        <f>IF(ISNUMBER([1]System!$C4),[1]PlotData!Y4+[1]Querkraft!$E$2*$AF$1*Y3,[1]PlotData!$CB$4)</f>
        <v>-3.018873962258112</v>
      </c>
      <c r="BC3" s="57">
        <f>IF(ISNUMBER([1]System!$C4),[1]PlotData!Y4, [1]PlotData!CB$4)</f>
        <v>0</v>
      </c>
      <c r="BD3" s="28">
        <f>IF(ISNUMBER([1]System!$C4),[1]PlotData!O4, [1]PlotData!$CB$4)</f>
        <v>0</v>
      </c>
      <c r="BE3" s="29">
        <f>IF(ISNUMBER([1]System!$C4), AR3,[1]PlotData!$CB$4)</f>
        <v>3.0188739622581124</v>
      </c>
      <c r="BG3" s="30" t="s">
        <v>11</v>
      </c>
      <c r="BH3" s="31">
        <f>PlotQ!$AT$1</f>
        <v>5.1886796226411311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-0.49999999999999994</v>
      </c>
      <c r="P4" s="31">
        <v>-0.49999999999999994</v>
      </c>
      <c r="Q4" s="31">
        <v>-0.49999999999999994</v>
      </c>
      <c r="R4" s="31">
        <v>-0.49999999999999994</v>
      </c>
      <c r="S4" s="31">
        <v>-0.49999999999999994</v>
      </c>
      <c r="T4" s="31">
        <v>-0.49999999999999994</v>
      </c>
      <c r="U4" s="31">
        <v>-0.49999999999999994</v>
      </c>
      <c r="V4" s="31">
        <v>-0.49999999999999994</v>
      </c>
      <c r="W4" s="31">
        <v>-0.49999999999999994</v>
      </c>
      <c r="X4" s="31">
        <v>-0.49999999999999994</v>
      </c>
      <c r="Y4" s="32">
        <v>-0.49999999999999994</v>
      </c>
      <c r="AA4" s="35">
        <v>2</v>
      </c>
      <c r="AB4" s="34">
        <f>IF(ISNUMBER([1]System!$C5),[1]PlotData!B5+ [1]Querkraft!$E$2*$AF$1*B4,[1]PlotData!$CB$3)</f>
        <v>-1</v>
      </c>
      <c r="AC4" s="31">
        <f>IF(ISNUMBER([1]System!$C5),[1]PlotData!C5+ [1]Querkraft!$E$2*$AF$1*C4,[1]PlotData!$CB$3)</f>
        <v>-0.19999999999999996</v>
      </c>
      <c r="AD4" s="31">
        <f>IF(ISNUMBER([1]System!$C5),[1]PlotData!D5+ [1]Querkraft!$E$2*$AF$1*D4,[1]PlotData!$CB$3)</f>
        <v>0.60000000000000009</v>
      </c>
      <c r="AE4" s="31">
        <f>IF(ISNUMBER([1]System!$C5),[1]PlotData!E5+ [1]Querkraft!$E$2*$AF$1*E4,[1]PlotData!$CB$3)</f>
        <v>1.4000000000000001</v>
      </c>
      <c r="AF4" s="31">
        <f>IF(ISNUMBER([1]System!$C5),[1]PlotData!F5+[1]Querkraft!$E$2* $AF$1*F4,[1]PlotData!$CB$3)</f>
        <v>2.2000000000000002</v>
      </c>
      <c r="AG4" s="31">
        <f>IF(ISNUMBER([1]System!$C5),[1]PlotData!G5+ [1]Querkraft!$E$2*$AF$1*G4,[1]PlotData!$CB$3)</f>
        <v>3</v>
      </c>
      <c r="AH4" s="31">
        <f>IF(ISNUMBER([1]System!$C5),[1]PlotData!H5+[1]Querkraft!$E$2* $AF$1*H4,[1]PlotData!$CB$3)</f>
        <v>3.8</v>
      </c>
      <c r="AI4" s="31">
        <f>IF(ISNUMBER([1]System!$C5),[1]PlotData!I5+ [1]Querkraft!$E$2*$AF$1*I4,[1]PlotData!$CB$3)</f>
        <v>4.5999999999999996</v>
      </c>
      <c r="AJ4" s="31">
        <f>IF(ISNUMBER([1]System!$C5),[1]PlotData!J5+[1]Querkraft!$E$2*$AF$1*J4,[1]PlotData!$CB$3)</f>
        <v>5.3999999999999995</v>
      </c>
      <c r="AK4" s="31">
        <f>IF(ISNUMBER([1]System!$C5),[1]PlotData!K5+ [1]Querkraft!$E$2*$AF$1*K4,[1]PlotData!$CB$3)</f>
        <v>6.1999999999999993</v>
      </c>
      <c r="AL4" s="32">
        <f>IF(ISNUMBER([1]System!$C5),[1]PlotData!L5+ [1]Querkraft!$E$2*$AF$1*L4,[1]PlotData!$CB$3)</f>
        <v>6.9999999999999991</v>
      </c>
      <c r="AM4" s="34">
        <f>IF(ISNUMBER([1]System!$C5),[1]PlotData!L5,[1]PlotData!$CB$3)</f>
        <v>6.9999999999999991</v>
      </c>
      <c r="AN4" s="31">
        <f>IF(ISNUMBER([1]System!$C5),[1]PlotData!B5,[1]PlotData!$CB$3)</f>
        <v>-1</v>
      </c>
      <c r="AO4" s="37">
        <f>IF(ISNUMBER([1]System!$C5),AB4,[1]PlotData!$CB$3)</f>
        <v>-1</v>
      </c>
      <c r="AQ4" s="33">
        <v>2</v>
      </c>
      <c r="AR4" s="36">
        <f>IF(ISNUMBER([1]System!$C5),[1]PlotData!O5+ [1]Querkraft!$E$2*$AF$1*O4,[1]PlotData!$CB$4)</f>
        <v>4.6226407547177359</v>
      </c>
      <c r="AS4" s="31">
        <f>IF(ISNUMBER([1]System!$C5),[1]PlotData!P5+[1]Querkraft!$E$2* $AF$1*P4,[1]PlotData!$CB$4)</f>
        <v>4.6226407547177359</v>
      </c>
      <c r="AT4" s="31">
        <f>IF(ISNUMBER([1]System!$C5),[1]PlotData!Q5+[1]Querkraft!$E$2*$AF$1*Q4,[1]PlotData!$CB$4)</f>
        <v>4.6226407547177359</v>
      </c>
      <c r="AU4" s="31">
        <f>IF(ISNUMBER([1]System!$C5),[1]PlotData!R5+ [1]Querkraft!$E$2*$AF$1*R4,[1]PlotData!$CB$4)</f>
        <v>4.6226407547177359</v>
      </c>
      <c r="AV4" s="31">
        <f>IF(ISNUMBER([1]System!$C5),[1]PlotData!S5+ [1]Querkraft!$E$2*$AF$1*S4,[1]PlotData!$CB$4)</f>
        <v>4.6226407547177359</v>
      </c>
      <c r="AW4" s="31">
        <f>IF(ISNUMBER([1]System!$C5),[1]PlotData!T5+ [1]Querkraft!$E$2*$AF$1*T4,[1]PlotData!$CB$4)</f>
        <v>4.6226407547177359</v>
      </c>
      <c r="AX4" s="31">
        <f>IF(ISNUMBER([1]System!$C5),[1]PlotData!U5+ [1]Querkraft!$E$2*$AF$1*U4,[1]PlotData!$CB$4)</f>
        <v>4.6226407547177359</v>
      </c>
      <c r="AY4" s="31">
        <f>IF(ISNUMBER([1]System!$C5),[1]PlotData!V5+ [1]Querkraft!$E$2*$AF$1*V4,[1]PlotData!$CB$4)</f>
        <v>4.6226407547177359</v>
      </c>
      <c r="AZ4" s="31">
        <f>IF(ISNUMBER([1]System!$C5),[1]PlotData!W5+ [1]Querkraft!$E$2*$AF$1*W4,[1]PlotData!$CB$4)</f>
        <v>4.6226407547177359</v>
      </c>
      <c r="BA4" s="31">
        <f>IF(ISNUMBER([1]System!$C5),[1]PlotData!X5+[1]Querkraft!$E$2* $AF$1*X4,[1]PlotData!$CB$4)</f>
        <v>4.6226407547177359</v>
      </c>
      <c r="BB4" s="32">
        <f>IF(ISNUMBER([1]System!$C5),[1]PlotData!Y5+[1]Querkraft!$E$2*$AF$1*Y4,[1]PlotData!$CB$4)</f>
        <v>4.6226407547177359</v>
      </c>
      <c r="BC4" s="34">
        <f>IF(ISNUMBER([1]System!$C5),[1]PlotData!Y5, [1]PlotData!CB$4)</f>
        <v>5</v>
      </c>
      <c r="BD4" s="31">
        <f>IF(ISNUMBER([1]System!$C5),[1]PlotData!O5, [1]PlotData!$CB$4)</f>
        <v>5</v>
      </c>
      <c r="BE4" s="32">
        <f>IF(ISNUMBER([1]System!$C5), AR4,[1]PlotData!$CB$4)</f>
        <v>4.6226407547177359</v>
      </c>
      <c r="BG4" s="30" t="s">
        <v>7</v>
      </c>
      <c r="BH4" s="31">
        <f>BH5 * PlotQ!$AX$1</f>
        <v>11.46141072682558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4.5</v>
      </c>
      <c r="P5" s="31">
        <v>3.6999999999999997</v>
      </c>
      <c r="Q5" s="31">
        <v>2.9</v>
      </c>
      <c r="R5" s="31">
        <v>2.0999999999999996</v>
      </c>
      <c r="S5" s="31">
        <v>1.2999999999999998</v>
      </c>
      <c r="T5" s="31">
        <v>0.49999999999999994</v>
      </c>
      <c r="U5" s="31">
        <v>-0.29999999999999993</v>
      </c>
      <c r="V5" s="31">
        <v>-1.0999999999999999</v>
      </c>
      <c r="W5" s="31">
        <v>-1.8999999999999997</v>
      </c>
      <c r="X5" s="31">
        <v>-2.6999999999999997</v>
      </c>
      <c r="Y5" s="32">
        <v>-3.4999999999999996</v>
      </c>
      <c r="AA5" s="35">
        <v>3</v>
      </c>
      <c r="AB5" s="34">
        <f>IF(ISNUMBER([1]System!$C6),[1]PlotData!B6+ [1]Querkraft!$E$2*$AF$1*B5,[1]PlotData!$CB$3)</f>
        <v>7</v>
      </c>
      <c r="AC5" s="31">
        <f>IF(ISNUMBER([1]System!$C6),[1]PlotData!C6+ [1]Querkraft!$E$2*$AF$1*C5,[1]PlotData!$CB$3)</f>
        <v>7.8</v>
      </c>
      <c r="AD5" s="31">
        <f>IF(ISNUMBER([1]System!$C6),[1]PlotData!D6+ [1]Querkraft!$E$2*$AF$1*D5,[1]PlotData!$CB$3)</f>
        <v>8.6</v>
      </c>
      <c r="AE5" s="31">
        <f>IF(ISNUMBER([1]System!$C6),[1]PlotData!E6+ [1]Querkraft!$E$2*$AF$1*E5,[1]PlotData!$CB$3)</f>
        <v>9.4</v>
      </c>
      <c r="AF5" s="31">
        <f>IF(ISNUMBER([1]System!$C6),[1]PlotData!F6+[1]Querkraft!$E$2* $AF$1*F5,[1]PlotData!$CB$3)</f>
        <v>10.200000000000001</v>
      </c>
      <c r="AG5" s="31">
        <f>IF(ISNUMBER([1]System!$C6),[1]PlotData!G6+ [1]Querkraft!$E$2*$AF$1*G5,[1]PlotData!$CB$3)</f>
        <v>11.000000000000002</v>
      </c>
      <c r="AH5" s="31">
        <f>IF(ISNUMBER([1]System!$C6),[1]PlotData!H6+[1]Querkraft!$E$2* $AF$1*H5,[1]PlotData!$CB$3)</f>
        <v>11.800000000000002</v>
      </c>
      <c r="AI5" s="31">
        <f>IF(ISNUMBER([1]System!$C6),[1]PlotData!I6+ [1]Querkraft!$E$2*$AF$1*I5,[1]PlotData!$CB$3)</f>
        <v>12.600000000000003</v>
      </c>
      <c r="AJ5" s="31">
        <f>IF(ISNUMBER([1]System!$C6),[1]PlotData!J6+[1]Querkraft!$E$2*$AF$1*J5,[1]PlotData!$CB$3)</f>
        <v>13.400000000000004</v>
      </c>
      <c r="AK5" s="31">
        <f>IF(ISNUMBER([1]System!$C6),[1]PlotData!K6+ [1]Querkraft!$E$2*$AF$1*K5,[1]PlotData!$CB$3)</f>
        <v>14.200000000000005</v>
      </c>
      <c r="AL5" s="32">
        <f>IF(ISNUMBER([1]System!$C6),[1]PlotData!L6+ [1]Querkraft!$E$2*$AF$1*L5,[1]PlotData!$CB$3)</f>
        <v>15.000000000000005</v>
      </c>
      <c r="AM5" s="34">
        <f>IF(ISNUMBER([1]System!$C6),[1]PlotData!L6,[1]PlotData!$CB$3)</f>
        <v>15.000000000000005</v>
      </c>
      <c r="AN5" s="31">
        <f>IF(ISNUMBER([1]System!$C6),[1]PlotData!B6,[1]PlotData!$CB$3)</f>
        <v>7</v>
      </c>
      <c r="AO5" s="37">
        <f>IF(ISNUMBER([1]System!$C6),AB5,[1]PlotData!$CB$3)</f>
        <v>7</v>
      </c>
      <c r="AQ5" s="33">
        <v>3</v>
      </c>
      <c r="AR5" s="36">
        <f>IF(ISNUMBER([1]System!$C6),[1]PlotData!O6+ [1]Querkraft!$E$2*$AF$1*O5,[1]PlotData!$CB$4)</f>
        <v>8.3962332075403765</v>
      </c>
      <c r="AS5" s="31">
        <f>IF(ISNUMBER([1]System!$C6),[1]PlotData!P6+[1]Querkraft!$E$2* $AF$1*P5,[1]PlotData!$CB$4)</f>
        <v>7.7924584150887544</v>
      </c>
      <c r="AT5" s="31">
        <f>IF(ISNUMBER([1]System!$C6),[1]PlotData!Q6+[1]Querkraft!$E$2*$AF$1*Q5,[1]PlotData!$CB$4)</f>
        <v>7.1886836226371313</v>
      </c>
      <c r="AU5" s="31">
        <f>IF(ISNUMBER([1]System!$C6),[1]PlotData!R6+ [1]Querkraft!$E$2*$AF$1*R5,[1]PlotData!$CB$4)</f>
        <v>6.5849088301855083</v>
      </c>
      <c r="AV5" s="31">
        <f>IF(ISNUMBER([1]System!$C6),[1]PlotData!S6+ [1]Querkraft!$E$2*$AF$1*S5,[1]PlotData!$CB$4)</f>
        <v>5.9811340377338862</v>
      </c>
      <c r="AW5" s="31">
        <f>IF(ISNUMBER([1]System!$C6),[1]PlotData!T6+ [1]Querkraft!$E$2*$AF$1*T5,[1]PlotData!$CB$4)</f>
        <v>5.3773592452822641</v>
      </c>
      <c r="AX5" s="31">
        <f>IF(ISNUMBER([1]System!$C6),[1]PlotData!U6+ [1]Querkraft!$E$2*$AF$1*U5,[1]PlotData!$CB$4)</f>
        <v>4.7735844528306419</v>
      </c>
      <c r="AY5" s="31">
        <f>IF(ISNUMBER([1]System!$C6),[1]PlotData!V6+ [1]Querkraft!$E$2*$AF$1*V5,[1]PlotData!$CB$4)</f>
        <v>4.1698096603790189</v>
      </c>
      <c r="AZ5" s="31">
        <f>IF(ISNUMBER([1]System!$C6),[1]PlotData!W6+ [1]Querkraft!$E$2*$AF$1*W5,[1]PlotData!$CB$4)</f>
        <v>3.5660348679273968</v>
      </c>
      <c r="BA5" s="31">
        <f>IF(ISNUMBER([1]System!$C6),[1]PlotData!X6+[1]Querkraft!$E$2* $AF$1*X5,[1]PlotData!$CB$4)</f>
        <v>2.9622600754757742</v>
      </c>
      <c r="BB5" s="32">
        <f>IF(ISNUMBER([1]System!$C6),[1]PlotData!Y6+[1]Querkraft!$E$2*$AF$1*Y5,[1]PlotData!$CB$4)</f>
        <v>2.3584852830241521</v>
      </c>
      <c r="BC5" s="34">
        <f>IF(ISNUMBER([1]System!$C6),[1]PlotData!Y6, [1]PlotData!CB$4)</f>
        <v>5</v>
      </c>
      <c r="BD5" s="31">
        <f>IF(ISNUMBER([1]System!$C6),[1]PlotData!O6, [1]PlotData!$CB$4)</f>
        <v>5</v>
      </c>
      <c r="BE5" s="32">
        <f>IF(ISNUMBER([1]System!$C6), AR5,[1]PlotData!$CB$4)</f>
        <v>8.3962332075403765</v>
      </c>
      <c r="BG5" s="30" t="s">
        <v>12</v>
      </c>
      <c r="BH5" s="31">
        <f>1/[1]Querkraft!$G$2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3.5000000000000009</v>
      </c>
      <c r="P6" s="31">
        <v>2.7000000000000011</v>
      </c>
      <c r="Q6" s="31">
        <v>1.9000000000000006</v>
      </c>
      <c r="R6" s="31">
        <v>1.1000000000000003</v>
      </c>
      <c r="S6" s="31">
        <v>0.30000000000000027</v>
      </c>
      <c r="T6" s="31">
        <v>-0.49999999999999978</v>
      </c>
      <c r="U6" s="31">
        <v>-1.2999999999999998</v>
      </c>
      <c r="V6" s="31">
        <v>-2.0999999999999996</v>
      </c>
      <c r="W6" s="31">
        <v>-2.9</v>
      </c>
      <c r="X6" s="31">
        <v>-3.6999999999999997</v>
      </c>
      <c r="Y6" s="32">
        <v>-4.5</v>
      </c>
      <c r="AA6" s="35">
        <v>4</v>
      </c>
      <c r="AB6" s="34">
        <f>IF(ISNUMBER([1]System!$C7),[1]PlotData!B7+ [1]Querkraft!$E$2*$AF$1*B6,[1]PlotData!$CB$3)</f>
        <v>-1</v>
      </c>
      <c r="AC6" s="31">
        <f>IF(ISNUMBER([1]System!$C7),[1]PlotData!C7+ [1]Querkraft!$E$2*$AF$1*C6,[1]PlotData!$CB$3)</f>
        <v>-0.19999999999999973</v>
      </c>
      <c r="AD6" s="31">
        <f>IF(ISNUMBER([1]System!$C7),[1]PlotData!D7+ [1]Querkraft!$E$2*$AF$1*D6,[1]PlotData!$CB$3)</f>
        <v>0.60000000000000053</v>
      </c>
      <c r="AE6" s="31">
        <f>IF(ISNUMBER([1]System!$C7),[1]PlotData!E7+ [1]Querkraft!$E$2*$AF$1*E6,[1]PlotData!$CB$3)</f>
        <v>1.4000000000000008</v>
      </c>
      <c r="AF6" s="31">
        <f>IF(ISNUMBER([1]System!$C7),[1]PlotData!F7+[1]Querkraft!$E$2* $AF$1*F6,[1]PlotData!$CB$3)</f>
        <v>2.2000000000000011</v>
      </c>
      <c r="AG6" s="31">
        <f>IF(ISNUMBER([1]System!$C7),[1]PlotData!G7+ [1]Querkraft!$E$2*$AF$1*G6,[1]PlotData!$CB$3)</f>
        <v>3.0000000000000013</v>
      </c>
      <c r="AH6" s="31">
        <f>IF(ISNUMBER([1]System!$C7),[1]PlotData!H7+[1]Querkraft!$E$2* $AF$1*H6,[1]PlotData!$CB$3)</f>
        <v>3.8000000000000016</v>
      </c>
      <c r="AI6" s="31">
        <f>IF(ISNUMBER([1]System!$C7),[1]PlotData!I7+ [1]Querkraft!$E$2*$AF$1*I6,[1]PlotData!$CB$3)</f>
        <v>4.6000000000000014</v>
      </c>
      <c r="AJ6" s="31">
        <f>IF(ISNUMBER([1]System!$C7),[1]PlotData!J7+[1]Querkraft!$E$2*$AF$1*J6,[1]PlotData!$CB$3)</f>
        <v>5.4000000000000021</v>
      </c>
      <c r="AK6" s="31">
        <f>IF(ISNUMBER([1]System!$C7),[1]PlotData!K7+ [1]Querkraft!$E$2*$AF$1*K6,[1]PlotData!$CB$3)</f>
        <v>6.2000000000000028</v>
      </c>
      <c r="AL6" s="32">
        <f>IF(ISNUMBER([1]System!$C7),[1]PlotData!L7+ [1]Querkraft!$E$2*$AF$1*L6,[1]PlotData!$CB$3)</f>
        <v>7.0000000000000036</v>
      </c>
      <c r="AM6" s="34">
        <f>IF(ISNUMBER([1]System!$C7),[1]PlotData!L7,[1]PlotData!$CB$3)</f>
        <v>7.0000000000000036</v>
      </c>
      <c r="AN6" s="31">
        <f>IF(ISNUMBER([1]System!$C7),[1]PlotData!B7,[1]PlotData!$CB$3)</f>
        <v>-1</v>
      </c>
      <c r="AO6" s="37">
        <f>IF(ISNUMBER([1]System!$C7),AB6,[1]PlotData!$CB$3)</f>
        <v>-1</v>
      </c>
      <c r="AQ6" s="33">
        <v>4</v>
      </c>
      <c r="AR6" s="36">
        <f>IF(ISNUMBER([1]System!$C7),[1]PlotData!O7+ [1]Querkraft!$E$2*$AF$1*O6,[1]PlotData!$CB$4)</f>
        <v>12.641514716975848</v>
      </c>
      <c r="AS6" s="31">
        <f>IF(ISNUMBER([1]System!$C7),[1]PlotData!P7+[1]Querkraft!$E$2* $AF$1*P6,[1]PlotData!$CB$4)</f>
        <v>12.037739924524226</v>
      </c>
      <c r="AT6" s="31">
        <f>IF(ISNUMBER([1]System!$C7),[1]PlotData!Q7+[1]Querkraft!$E$2*$AF$1*Q6,[1]PlotData!$CB$4)</f>
        <v>11.433965132072604</v>
      </c>
      <c r="AU6" s="31">
        <f>IF(ISNUMBER([1]System!$C7),[1]PlotData!R7+ [1]Querkraft!$E$2*$AF$1*R6,[1]PlotData!$CB$4)</f>
        <v>10.830190339620982</v>
      </c>
      <c r="AV6" s="31">
        <f>IF(ISNUMBER([1]System!$C7),[1]PlotData!S7+ [1]Querkraft!$E$2*$AF$1*S6,[1]PlotData!$CB$4)</f>
        <v>10.226415547169358</v>
      </c>
      <c r="AW6" s="31">
        <f>IF(ISNUMBER([1]System!$C7),[1]PlotData!T7+ [1]Querkraft!$E$2*$AF$1*T6,[1]PlotData!$CB$4)</f>
        <v>9.6226407547177359</v>
      </c>
      <c r="AX6" s="31">
        <f>IF(ISNUMBER([1]System!$C7),[1]PlotData!U7+ [1]Querkraft!$E$2*$AF$1*U6,[1]PlotData!$CB$4)</f>
        <v>9.0188659622661138</v>
      </c>
      <c r="AY6" s="31">
        <f>IF(ISNUMBER([1]System!$C7),[1]PlotData!V7+ [1]Querkraft!$E$2*$AF$1*V6,[1]PlotData!$CB$4)</f>
        <v>8.4150911698144917</v>
      </c>
      <c r="AZ6" s="31">
        <f>IF(ISNUMBER([1]System!$C7),[1]PlotData!W7+ [1]Querkraft!$E$2*$AF$1*W6,[1]PlotData!$CB$4)</f>
        <v>7.8113163773628687</v>
      </c>
      <c r="BA6" s="31">
        <f>IF(ISNUMBER([1]System!$C7),[1]PlotData!X7+[1]Querkraft!$E$2* $AF$1*X6,[1]PlotData!$CB$4)</f>
        <v>7.2075415849112456</v>
      </c>
      <c r="BB6" s="32">
        <f>IF(ISNUMBER([1]System!$C7),[1]PlotData!Y7+[1]Querkraft!$E$2*$AF$1*Y6,[1]PlotData!$CB$4)</f>
        <v>6.6037667924596235</v>
      </c>
      <c r="BC6" s="34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12.641514716975848</v>
      </c>
      <c r="BG6" s="30" t="s">
        <v>13</v>
      </c>
      <c r="BH6" s="31">
        <f>BH2-BH4</f>
        <v>-4.4614107268255774</v>
      </c>
      <c r="BI6" s="32">
        <f>BH3+BH4</f>
        <v>16.650090349466712</v>
      </c>
    </row>
    <row r="7" spans="1:61" x14ac:dyDescent="0.25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4.4999999999999982</v>
      </c>
      <c r="P7" s="31">
        <v>3.6999999999999993</v>
      </c>
      <c r="Q7" s="31">
        <v>2.899999999999999</v>
      </c>
      <c r="R7" s="31">
        <v>2.0999999999999992</v>
      </c>
      <c r="S7" s="31">
        <v>1.2999999999999996</v>
      </c>
      <c r="T7" s="31">
        <v>0.50000000000000011</v>
      </c>
      <c r="U7" s="31">
        <v>-0.29999999999999938</v>
      </c>
      <c r="V7" s="31">
        <v>-1.099999999999999</v>
      </c>
      <c r="W7" s="31">
        <v>-1.8999999999999981</v>
      </c>
      <c r="X7" s="31">
        <v>-2.699999999999998</v>
      </c>
      <c r="Y7" s="32">
        <v>-3.4999999999999973</v>
      </c>
      <c r="AA7" s="35">
        <v>5</v>
      </c>
      <c r="AB7" s="34">
        <f>IF(ISNUMBER([1]System!$C8),[1]PlotData!B8+ [1]Querkraft!$E$2*$AF$1*B7,[1]PlotData!$CB$3)</f>
        <v>7.0000000000000018</v>
      </c>
      <c r="AC7" s="31">
        <f>IF(ISNUMBER([1]System!$C8),[1]PlotData!C8+ [1]Querkraft!$E$2*$AF$1*C7,[1]PlotData!$CB$3)</f>
        <v>7.8000000000000016</v>
      </c>
      <c r="AD7" s="31">
        <f>IF(ISNUMBER([1]System!$C8),[1]PlotData!D8+ [1]Querkraft!$E$2*$AF$1*D7,[1]PlotData!$CB$3)</f>
        <v>8.6000000000000014</v>
      </c>
      <c r="AE7" s="31">
        <f>IF(ISNUMBER([1]System!$C8),[1]PlotData!E8+ [1]Querkraft!$E$2*$AF$1*E7,[1]PlotData!$CB$3)</f>
        <v>9.4</v>
      </c>
      <c r="AF7" s="31">
        <f>IF(ISNUMBER([1]System!$C8),[1]PlotData!F8+[1]Querkraft!$E$2* $AF$1*F7,[1]PlotData!$CB$3)</f>
        <v>10.199999999999999</v>
      </c>
      <c r="AG7" s="31">
        <f>IF(ISNUMBER([1]System!$C8),[1]PlotData!G8+ [1]Querkraft!$E$2*$AF$1*G7,[1]PlotData!$CB$3)</f>
        <v>10.999999999999998</v>
      </c>
      <c r="AH7" s="31">
        <f>IF(ISNUMBER([1]System!$C8),[1]PlotData!H8+[1]Querkraft!$E$2* $AF$1*H7,[1]PlotData!$CB$3)</f>
        <v>11.799999999999997</v>
      </c>
      <c r="AI7" s="31">
        <f>IF(ISNUMBER([1]System!$C8),[1]PlotData!I8+ [1]Querkraft!$E$2*$AF$1*I7,[1]PlotData!$CB$3)</f>
        <v>12.599999999999996</v>
      </c>
      <c r="AJ7" s="31">
        <f>IF(ISNUMBER([1]System!$C8),[1]PlotData!J8+[1]Querkraft!$E$2*$AF$1*J7,[1]PlotData!$CB$3)</f>
        <v>13.399999999999995</v>
      </c>
      <c r="AK7" s="31">
        <f>IF(ISNUMBER([1]System!$C8),[1]PlotData!K8+ [1]Querkraft!$E$2*$AF$1*K7,[1]PlotData!$CB$3)</f>
        <v>14.199999999999994</v>
      </c>
      <c r="AL7" s="32">
        <f>IF(ISNUMBER([1]System!$C8),[1]PlotData!L8+ [1]Querkraft!$E$2*$AF$1*L7,[1]PlotData!$CB$3)</f>
        <v>14.999999999999993</v>
      </c>
      <c r="AM7" s="34">
        <f>IF(ISNUMBER([1]System!$C8),[1]PlotData!L8,[1]PlotData!$CB$3)</f>
        <v>14.999999999999993</v>
      </c>
      <c r="AN7" s="31">
        <f>IF(ISNUMBER([1]System!$C8),[1]PlotData!B8,[1]PlotData!$CB$3)</f>
        <v>7.0000000000000018</v>
      </c>
      <c r="AO7" s="37">
        <f>IF(ISNUMBER([1]System!$C8),AB7,[1]PlotData!$CB$3)</f>
        <v>7.0000000000000018</v>
      </c>
      <c r="AQ7" s="33">
        <v>5</v>
      </c>
      <c r="AR7" s="36">
        <f>IF(ISNUMBER([1]System!$C8),[1]PlotData!O8+ [1]Querkraft!$E$2*$AF$1*O7,[1]PlotData!$CB$4)</f>
        <v>13.396233207540375</v>
      </c>
      <c r="AS7" s="31">
        <f>IF(ISNUMBER([1]System!$C8),[1]PlotData!P8+[1]Querkraft!$E$2* $AF$1*P7,[1]PlotData!$CB$4)</f>
        <v>12.792458415088753</v>
      </c>
      <c r="AT7" s="31">
        <f>IF(ISNUMBER([1]System!$C8),[1]PlotData!Q8+[1]Querkraft!$E$2*$AF$1*Q7,[1]PlotData!$CB$4)</f>
        <v>12.18868362263713</v>
      </c>
      <c r="AU7" s="31">
        <f>IF(ISNUMBER([1]System!$C8),[1]PlotData!R8+ [1]Querkraft!$E$2*$AF$1*R7,[1]PlotData!$CB$4)</f>
        <v>11.584908830185508</v>
      </c>
      <c r="AV7" s="31">
        <f>IF(ISNUMBER([1]System!$C8),[1]PlotData!S8+ [1]Querkraft!$E$2*$AF$1*S7,[1]PlotData!$CB$4)</f>
        <v>10.981134037733886</v>
      </c>
      <c r="AW7" s="31">
        <f>IF(ISNUMBER([1]System!$C8),[1]PlotData!T8+ [1]Querkraft!$E$2*$AF$1*T7,[1]PlotData!$CB$4)</f>
        <v>10.377359245282264</v>
      </c>
      <c r="AX7" s="31">
        <f>IF(ISNUMBER([1]System!$C8),[1]PlotData!U8+ [1]Querkraft!$E$2*$AF$1*U7,[1]PlotData!$CB$4)</f>
        <v>9.7735844528306419</v>
      </c>
      <c r="AY7" s="31">
        <f>IF(ISNUMBER([1]System!$C8),[1]PlotData!V8+ [1]Querkraft!$E$2*$AF$1*V7,[1]PlotData!$CB$4)</f>
        <v>9.1698096603790198</v>
      </c>
      <c r="AZ7" s="31">
        <f>IF(ISNUMBER([1]System!$C8),[1]PlotData!W8+ [1]Querkraft!$E$2*$AF$1*W7,[1]PlotData!$CB$4)</f>
        <v>8.5660348679273977</v>
      </c>
      <c r="BA7" s="31">
        <f>IF(ISNUMBER([1]System!$C8),[1]PlotData!X8+[1]Querkraft!$E$2* $AF$1*X7,[1]PlotData!$CB$4)</f>
        <v>7.9622600754757755</v>
      </c>
      <c r="BB7" s="32">
        <f>IF(ISNUMBER([1]System!$C8),[1]PlotData!Y8+[1]Querkraft!$E$2*$AF$1*Y7,[1]PlotData!$CB$4)</f>
        <v>7.3584852830241534</v>
      </c>
      <c r="BC7" s="34">
        <f>IF(ISNUMBER([1]System!$C8),[1]PlotData!Y8, [1]PlotData!CB$4)</f>
        <v>10</v>
      </c>
      <c r="BD7" s="31">
        <f>IF(ISNUMBER([1]System!$C8),[1]PlotData!O8, [1]PlotData!$CB$4)</f>
        <v>10</v>
      </c>
      <c r="BE7" s="32">
        <f>IF(ISNUMBER([1]System!$C8), AR7,[1]PlotData!$CB$4)</f>
        <v>13.396233207540375</v>
      </c>
      <c r="BG7" s="30" t="s">
        <v>14</v>
      </c>
      <c r="BH7" s="31">
        <f>BH2+BH4</f>
        <v>18.461410726825584</v>
      </c>
      <c r="BI7" s="32">
        <f>BH3+BH4</f>
        <v>16.650090349466712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[1]Querkraft!$E$2*$AF$1*B8,[1]PlotData!$CB$3)</f>
        <v>7</v>
      </c>
      <c r="AC8" s="31">
        <f>IF(ISNUMBER([1]System!$C9),[1]PlotData!C9+ [1]Querkraft!$E$2*$AF$1*C8,[1]PlotData!$CB$3)</f>
        <v>7</v>
      </c>
      <c r="AD8" s="31">
        <f>IF(ISNUMBER([1]System!$C9),[1]PlotData!D9+ [1]Querkraft!$E$2*$AF$1*D8,[1]PlotData!$CB$3)</f>
        <v>7</v>
      </c>
      <c r="AE8" s="31">
        <f>IF(ISNUMBER([1]System!$C9),[1]PlotData!E9+ [1]Querkraft!$E$2*$AF$1*E8,[1]PlotData!$CB$3)</f>
        <v>7</v>
      </c>
      <c r="AF8" s="31">
        <f>IF(ISNUMBER([1]System!$C9),[1]PlotData!F9+[1]Querkraft!$E$2* $AF$1*F8,[1]PlotData!$CB$3)</f>
        <v>7</v>
      </c>
      <c r="AG8" s="31">
        <f>IF(ISNUMBER([1]System!$C9),[1]PlotData!G9+ [1]Querkraft!$E$2*$AF$1*G8,[1]PlotData!$CB$3)</f>
        <v>7</v>
      </c>
      <c r="AH8" s="31">
        <f>IF(ISNUMBER([1]System!$C9),[1]PlotData!H9+[1]Querkraft!$E$2* $AF$1*H8,[1]PlotData!$CB$3)</f>
        <v>7</v>
      </c>
      <c r="AI8" s="31">
        <f>IF(ISNUMBER([1]System!$C9),[1]PlotData!I9+ [1]Querkraft!$E$2*$AF$1*I8,[1]PlotData!$CB$3)</f>
        <v>7</v>
      </c>
      <c r="AJ8" s="31">
        <f>IF(ISNUMBER([1]System!$C9),[1]PlotData!J9+[1]Querkraft!$E$2*$AF$1*J8,[1]PlotData!$CB$3)</f>
        <v>7</v>
      </c>
      <c r="AK8" s="31">
        <f>IF(ISNUMBER([1]System!$C9),[1]PlotData!K9+ [1]Querkraft!$E$2*$AF$1*K8,[1]PlotData!$CB$3)</f>
        <v>7</v>
      </c>
      <c r="AL8" s="32">
        <f>IF(ISNUMBER([1]System!$C9),[1]PlotData!L9+ [1]Querkraft!$E$2*$AF$1*L8,[1]PlotData!$CB$3)</f>
        <v>7</v>
      </c>
      <c r="AM8" s="34">
        <f>IF(ISNUMBER([1]System!$C9),[1]PlotData!L9,[1]PlotData!$CB$3)</f>
        <v>7</v>
      </c>
      <c r="AN8" s="31">
        <f>IF(ISNUMBER([1]System!$C9),[1]PlotData!B9,[1]PlotData!$CB$3)</f>
        <v>7</v>
      </c>
      <c r="AO8" s="37">
        <f>IF(ISNUMBER([1]System!$C9),AB8,[1]PlotData!$CB$3)</f>
        <v>7</v>
      </c>
      <c r="AQ8" s="33">
        <v>6</v>
      </c>
      <c r="AR8" s="36">
        <f>IF(ISNUMBER([1]System!$C9),[1]PlotData!O9+ [1]Querkraft!$E$2*$AF$1*O8,[1]PlotData!$CB$4)</f>
        <v>5</v>
      </c>
      <c r="AS8" s="31">
        <f>IF(ISNUMBER([1]System!$C9),[1]PlotData!P9+[1]Querkraft!$E$2* $AF$1*P8,[1]PlotData!$CB$4)</f>
        <v>5</v>
      </c>
      <c r="AT8" s="31">
        <f>IF(ISNUMBER([1]System!$C9),[1]PlotData!Q9+[1]Querkraft!$E$2*$AF$1*Q8,[1]PlotData!$CB$4)</f>
        <v>5</v>
      </c>
      <c r="AU8" s="31">
        <f>IF(ISNUMBER([1]System!$C9),[1]PlotData!R9+ [1]Querkraft!$E$2*$AF$1*R8,[1]PlotData!$CB$4)</f>
        <v>5</v>
      </c>
      <c r="AV8" s="31">
        <f>IF(ISNUMBER([1]System!$C9),[1]PlotData!S9+ [1]Querkraft!$E$2*$AF$1*S8,[1]PlotData!$CB$4)</f>
        <v>5</v>
      </c>
      <c r="AW8" s="31">
        <f>IF(ISNUMBER([1]System!$C9),[1]PlotData!T9+ [1]Querkraft!$E$2*$AF$1*T8,[1]PlotData!$CB$4)</f>
        <v>5</v>
      </c>
      <c r="AX8" s="31">
        <f>IF(ISNUMBER([1]System!$C9),[1]PlotData!U9+ [1]Querkraft!$E$2*$AF$1*U8,[1]PlotData!$CB$4)</f>
        <v>5</v>
      </c>
      <c r="AY8" s="31">
        <f>IF(ISNUMBER([1]System!$C9),[1]PlotData!V9+ [1]Querkraft!$E$2*$AF$1*V8,[1]PlotData!$CB$4)</f>
        <v>5</v>
      </c>
      <c r="AZ8" s="31">
        <f>IF(ISNUMBER([1]System!$C9),[1]PlotData!W9+ [1]Querkraft!$E$2*$AF$1*W8,[1]PlotData!$CB$4)</f>
        <v>5</v>
      </c>
      <c r="BA8" s="31">
        <f>IF(ISNUMBER([1]System!$C9),[1]PlotData!X9+[1]Querkraft!$E$2* $AF$1*X8,[1]PlotData!$CB$4)</f>
        <v>5</v>
      </c>
      <c r="BB8" s="32">
        <f>IF(ISNUMBER([1]System!$C9),[1]PlotData!Y9+[1]Querkraft!$E$2*$AF$1*Y8,[1]PlotData!$CB$4)</f>
        <v>5</v>
      </c>
      <c r="BC8" s="34">
        <f>IF(ISNUMBER([1]System!$C9),[1]PlotData!Y9, [1]PlotData!CB$4)</f>
        <v>5</v>
      </c>
      <c r="BD8" s="31">
        <f>IF(ISNUMBER([1]System!$C9),[1]PlotData!O9, [1]PlotData!$CB$4)</f>
        <v>5</v>
      </c>
      <c r="BE8" s="32">
        <f>IF(ISNUMBER([1]System!$C9), AR8,[1]PlotData!$CB$4)</f>
        <v>5</v>
      </c>
      <c r="BG8" s="30" t="s">
        <v>15</v>
      </c>
      <c r="BH8" s="31">
        <f>BH7</f>
        <v>18.461410726825584</v>
      </c>
      <c r="BI8" s="32">
        <f>BH3-BH4</f>
        <v>-6.2727311041844489</v>
      </c>
    </row>
    <row r="9" spans="1:61" ht="13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[1]Querkraft!$E$2*$AF$1*B9,[1]PlotData!$CB$3)</f>
        <v>7</v>
      </c>
      <c r="AC9" s="31">
        <f>IF(ISNUMBER([1]System!$C10),[1]PlotData!C10+ [1]Querkraft!$E$2*$AF$1*C9,[1]PlotData!$CB$3)</f>
        <v>7</v>
      </c>
      <c r="AD9" s="31">
        <f>IF(ISNUMBER([1]System!$C10),[1]PlotData!D10+ [1]Querkraft!$E$2*$AF$1*D9,[1]PlotData!$CB$3)</f>
        <v>7</v>
      </c>
      <c r="AE9" s="31">
        <f>IF(ISNUMBER([1]System!$C10),[1]PlotData!E10+ [1]Querkraft!$E$2*$AF$1*E9,[1]PlotData!$CB$3)</f>
        <v>7</v>
      </c>
      <c r="AF9" s="31">
        <f>IF(ISNUMBER([1]System!$C10),[1]PlotData!F10+[1]Querkraft!$E$2* $AF$1*F9,[1]PlotData!$CB$3)</f>
        <v>7</v>
      </c>
      <c r="AG9" s="31">
        <f>IF(ISNUMBER([1]System!$C10),[1]PlotData!G10+ [1]Querkraft!$E$2*$AF$1*G9,[1]PlotData!$CB$3)</f>
        <v>7</v>
      </c>
      <c r="AH9" s="31">
        <f>IF(ISNUMBER([1]System!$C10),[1]PlotData!H10+[1]Querkraft!$E$2* $AF$1*H9,[1]PlotData!$CB$3)</f>
        <v>7</v>
      </c>
      <c r="AI9" s="31">
        <f>IF(ISNUMBER([1]System!$C10),[1]PlotData!I10+ [1]Querkraft!$E$2*$AF$1*I9,[1]PlotData!$CB$3)</f>
        <v>7</v>
      </c>
      <c r="AJ9" s="31">
        <f>IF(ISNUMBER([1]System!$C10),[1]PlotData!J10+[1]Querkraft!$E$2*$AF$1*J9,[1]PlotData!$CB$3)</f>
        <v>7</v>
      </c>
      <c r="AK9" s="31">
        <f>IF(ISNUMBER([1]System!$C10),[1]PlotData!K10+ [1]Querkraft!$E$2*$AF$1*K9,[1]PlotData!$CB$3)</f>
        <v>7</v>
      </c>
      <c r="AL9" s="32">
        <f>IF(ISNUMBER([1]System!$C10),[1]PlotData!L10+ [1]Querkraft!$E$2*$AF$1*L9,[1]PlotData!$CB$3)</f>
        <v>7</v>
      </c>
      <c r="AM9" s="34">
        <f>IF(ISNUMBER([1]System!$C10),[1]PlotData!L10,[1]PlotData!$CB$3)</f>
        <v>7</v>
      </c>
      <c r="AN9" s="31">
        <f>IF(ISNUMBER([1]System!$C10),[1]PlotData!B10,[1]PlotData!$CB$3)</f>
        <v>7</v>
      </c>
      <c r="AO9" s="37">
        <f>IF(ISNUMBER([1]System!$C10),AB9,[1]PlotData!$CB$3)</f>
        <v>7</v>
      </c>
      <c r="AQ9" s="33">
        <v>7</v>
      </c>
      <c r="AR9" s="36">
        <f>IF(ISNUMBER([1]System!$C10),[1]PlotData!O10+ [1]Querkraft!$E$2*$AF$1*O9,[1]PlotData!$CB$4)</f>
        <v>5</v>
      </c>
      <c r="AS9" s="31">
        <f>IF(ISNUMBER([1]System!$C10),[1]PlotData!P10+[1]Querkraft!$E$2* $AF$1*P9,[1]PlotData!$CB$4)</f>
        <v>5</v>
      </c>
      <c r="AT9" s="31">
        <f>IF(ISNUMBER([1]System!$C10),[1]PlotData!Q10+[1]Querkraft!$E$2*$AF$1*Q9,[1]PlotData!$CB$4)</f>
        <v>5</v>
      </c>
      <c r="AU9" s="31">
        <f>IF(ISNUMBER([1]System!$C10),[1]PlotData!R10+ [1]Querkraft!$E$2*$AF$1*R9,[1]PlotData!$CB$4)</f>
        <v>5</v>
      </c>
      <c r="AV9" s="31">
        <f>IF(ISNUMBER([1]System!$C10),[1]PlotData!S10+ [1]Querkraft!$E$2*$AF$1*S9,[1]PlotData!$CB$4)</f>
        <v>5</v>
      </c>
      <c r="AW9" s="31">
        <f>IF(ISNUMBER([1]System!$C10),[1]PlotData!T10+ [1]Querkraft!$E$2*$AF$1*T9,[1]PlotData!$CB$4)</f>
        <v>5</v>
      </c>
      <c r="AX9" s="31">
        <f>IF(ISNUMBER([1]System!$C10),[1]PlotData!U10+ [1]Querkraft!$E$2*$AF$1*U9,[1]PlotData!$CB$4)</f>
        <v>5</v>
      </c>
      <c r="AY9" s="31">
        <f>IF(ISNUMBER([1]System!$C10),[1]PlotData!V10+ [1]Querkraft!$E$2*$AF$1*V9,[1]PlotData!$CB$4)</f>
        <v>5</v>
      </c>
      <c r="AZ9" s="31">
        <f>IF(ISNUMBER([1]System!$C10),[1]PlotData!W10+ [1]Querkraft!$E$2*$AF$1*W9,[1]PlotData!$CB$4)</f>
        <v>5</v>
      </c>
      <c r="BA9" s="31">
        <f>IF(ISNUMBER([1]System!$C10),[1]PlotData!X10+[1]Querkraft!$E$2* $AF$1*X9,[1]PlotData!$CB$4)</f>
        <v>5</v>
      </c>
      <c r="BB9" s="32">
        <f>IF(ISNUMBER([1]System!$C10),[1]PlotData!Y10+[1]Querkraft!$E$2*$AF$1*Y9,[1]PlotData!$CB$4)</f>
        <v>5</v>
      </c>
      <c r="BC9" s="34">
        <f>IF(ISNUMBER([1]System!$C10),[1]PlotData!Y10, [1]PlotData!CB$4)</f>
        <v>5</v>
      </c>
      <c r="BD9" s="31">
        <f>IF(ISNUMBER([1]System!$C10),[1]PlotData!O10, [1]PlotData!$CB$4)</f>
        <v>5</v>
      </c>
      <c r="BE9" s="32">
        <f>IF(ISNUMBER([1]System!$C10), AR9,[1]PlotData!$CB$4)</f>
        <v>5</v>
      </c>
      <c r="BG9" s="38" t="s">
        <v>16</v>
      </c>
      <c r="BH9" s="39">
        <f>BH6</f>
        <v>-4.4614107268255774</v>
      </c>
      <c r="BI9" s="40">
        <f>BI8</f>
        <v>-6.2727311041844489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[1]Querkraft!$E$2*$AF$1*B10,[1]PlotData!$CB$3)</f>
        <v>7</v>
      </c>
      <c r="AC10" s="31">
        <f>IF(ISNUMBER([1]System!$C11),[1]PlotData!C11+ [1]Querkraft!$E$2*$AF$1*C10,[1]PlotData!$CB$3)</f>
        <v>7</v>
      </c>
      <c r="AD10" s="31">
        <f>IF(ISNUMBER([1]System!$C11),[1]PlotData!D11+ [1]Querkraft!$E$2*$AF$1*D10,[1]PlotData!$CB$3)</f>
        <v>7</v>
      </c>
      <c r="AE10" s="31">
        <f>IF(ISNUMBER([1]System!$C11),[1]PlotData!E11+ [1]Querkraft!$E$2*$AF$1*E10,[1]PlotData!$CB$3)</f>
        <v>7</v>
      </c>
      <c r="AF10" s="31">
        <f>IF(ISNUMBER([1]System!$C11),[1]PlotData!F11+[1]Querkraft!$E$2* $AF$1*F10,[1]PlotData!$CB$3)</f>
        <v>7</v>
      </c>
      <c r="AG10" s="31">
        <f>IF(ISNUMBER([1]System!$C11),[1]PlotData!G11+ [1]Querkraft!$E$2*$AF$1*G10,[1]PlotData!$CB$3)</f>
        <v>7</v>
      </c>
      <c r="AH10" s="31">
        <f>IF(ISNUMBER([1]System!$C11),[1]PlotData!H11+[1]Querkraft!$E$2* $AF$1*H10,[1]PlotData!$CB$3)</f>
        <v>7</v>
      </c>
      <c r="AI10" s="31">
        <f>IF(ISNUMBER([1]System!$C11),[1]PlotData!I11+ [1]Querkraft!$E$2*$AF$1*I10,[1]PlotData!$CB$3)</f>
        <v>7</v>
      </c>
      <c r="AJ10" s="31">
        <f>IF(ISNUMBER([1]System!$C11),[1]PlotData!J11+[1]Querkraft!$E$2*$AF$1*J10,[1]PlotData!$CB$3)</f>
        <v>7</v>
      </c>
      <c r="AK10" s="31">
        <f>IF(ISNUMBER([1]System!$C11),[1]PlotData!K11+ [1]Querkraft!$E$2*$AF$1*K10,[1]PlotData!$CB$3)</f>
        <v>7</v>
      </c>
      <c r="AL10" s="32">
        <f>IF(ISNUMBER([1]System!$C11),[1]PlotData!L11+ [1]Querkraft!$E$2*$AF$1*L10,[1]PlotData!$CB$3)</f>
        <v>7</v>
      </c>
      <c r="AM10" s="34">
        <f>IF(ISNUMBER([1]System!$C11),[1]PlotData!L11,[1]PlotData!$CB$3)</f>
        <v>7</v>
      </c>
      <c r="AN10" s="31">
        <f>IF(ISNUMBER([1]System!$C11),[1]PlotData!B11,[1]PlotData!$CB$3)</f>
        <v>7</v>
      </c>
      <c r="AO10" s="37">
        <f>IF(ISNUMBER([1]System!$C11),AB10,[1]PlotData!$CB$3)</f>
        <v>7</v>
      </c>
      <c r="AQ10" s="33">
        <v>8</v>
      </c>
      <c r="AR10" s="36">
        <f>IF(ISNUMBER([1]System!$C11),[1]PlotData!O11+ [1]Querkraft!$E$2*$AF$1*O10,[1]PlotData!$CB$4)</f>
        <v>5</v>
      </c>
      <c r="AS10" s="31">
        <f>IF(ISNUMBER([1]System!$C11),[1]PlotData!P11+[1]Querkraft!$E$2* $AF$1*P10,[1]PlotData!$CB$4)</f>
        <v>5</v>
      </c>
      <c r="AT10" s="31">
        <f>IF(ISNUMBER([1]System!$C11),[1]PlotData!Q11+[1]Querkraft!$E$2*$AF$1*Q10,[1]PlotData!$CB$4)</f>
        <v>5</v>
      </c>
      <c r="AU10" s="31">
        <f>IF(ISNUMBER([1]System!$C11),[1]PlotData!R11+ [1]Querkraft!$E$2*$AF$1*R10,[1]PlotData!$CB$4)</f>
        <v>5</v>
      </c>
      <c r="AV10" s="31">
        <f>IF(ISNUMBER([1]System!$C11),[1]PlotData!S11+ [1]Querkraft!$E$2*$AF$1*S10,[1]PlotData!$CB$4)</f>
        <v>5</v>
      </c>
      <c r="AW10" s="31">
        <f>IF(ISNUMBER([1]System!$C11),[1]PlotData!T11+ [1]Querkraft!$E$2*$AF$1*T10,[1]PlotData!$CB$4)</f>
        <v>5</v>
      </c>
      <c r="AX10" s="31">
        <f>IF(ISNUMBER([1]System!$C11),[1]PlotData!U11+ [1]Querkraft!$E$2*$AF$1*U10,[1]PlotData!$CB$4)</f>
        <v>5</v>
      </c>
      <c r="AY10" s="31">
        <f>IF(ISNUMBER([1]System!$C11),[1]PlotData!V11+ [1]Querkraft!$E$2*$AF$1*V10,[1]PlotData!$CB$4)</f>
        <v>5</v>
      </c>
      <c r="AZ10" s="31">
        <f>IF(ISNUMBER([1]System!$C11),[1]PlotData!W11+ [1]Querkraft!$E$2*$AF$1*W10,[1]PlotData!$CB$4)</f>
        <v>5</v>
      </c>
      <c r="BA10" s="31">
        <f>IF(ISNUMBER([1]System!$C11),[1]PlotData!X11+[1]Querkraft!$E$2* $AF$1*X10,[1]PlotData!$CB$4)</f>
        <v>5</v>
      </c>
      <c r="BB10" s="32">
        <f>IF(ISNUMBER([1]System!$C11),[1]PlotData!Y11+[1]Querkraft!$E$2*$AF$1*Y10,[1]PlotData!$CB$4)</f>
        <v>5</v>
      </c>
      <c r="BC10" s="34">
        <f>IF(ISNUMBER([1]System!$C11),[1]PlotData!Y11, [1]PlotData!CB$4)</f>
        <v>5</v>
      </c>
      <c r="BD10" s="31">
        <f>IF(ISNUMBER([1]System!$C11),[1]PlotData!O11, [1]PlotData!$CB$4)</f>
        <v>5</v>
      </c>
      <c r="BE10" s="32">
        <f>IF(ISNUMBER([1]System!$C11), AR10,[1]PlotData!$CB$4)</f>
        <v>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[1]Querkraft!$E$2*$AF$1*B11,[1]PlotData!$CB$3)</f>
        <v>7</v>
      </c>
      <c r="AC11" s="31">
        <f>IF(ISNUMBER([1]System!$C12),[1]PlotData!C12+ [1]Querkraft!$E$2*$AF$1*C11,[1]PlotData!$CB$3)</f>
        <v>7</v>
      </c>
      <c r="AD11" s="31">
        <f>IF(ISNUMBER([1]System!$C12),[1]PlotData!D12+ [1]Querkraft!$E$2*$AF$1*D11,[1]PlotData!$CB$3)</f>
        <v>7</v>
      </c>
      <c r="AE11" s="31">
        <f>IF(ISNUMBER([1]System!$C12),[1]PlotData!E12+ [1]Querkraft!$E$2*$AF$1*E11,[1]PlotData!$CB$3)</f>
        <v>7</v>
      </c>
      <c r="AF11" s="31">
        <f>IF(ISNUMBER([1]System!$C12),[1]PlotData!F12+[1]Querkraft!$E$2* $AF$1*F11,[1]PlotData!$CB$3)</f>
        <v>7</v>
      </c>
      <c r="AG11" s="31">
        <f>IF(ISNUMBER([1]System!$C12),[1]PlotData!G12+ [1]Querkraft!$E$2*$AF$1*G11,[1]PlotData!$CB$3)</f>
        <v>7</v>
      </c>
      <c r="AH11" s="31">
        <f>IF(ISNUMBER([1]System!$C12),[1]PlotData!H12+[1]Querkraft!$E$2* $AF$1*H11,[1]PlotData!$CB$3)</f>
        <v>7</v>
      </c>
      <c r="AI11" s="31">
        <f>IF(ISNUMBER([1]System!$C12),[1]PlotData!I12+ [1]Querkraft!$E$2*$AF$1*I11,[1]PlotData!$CB$3)</f>
        <v>7</v>
      </c>
      <c r="AJ11" s="31">
        <f>IF(ISNUMBER([1]System!$C12),[1]PlotData!J12+[1]Querkraft!$E$2*$AF$1*J11,[1]PlotData!$CB$3)</f>
        <v>7</v>
      </c>
      <c r="AK11" s="31">
        <f>IF(ISNUMBER([1]System!$C12),[1]PlotData!K12+ [1]Querkraft!$E$2*$AF$1*K11,[1]PlotData!$CB$3)</f>
        <v>7</v>
      </c>
      <c r="AL11" s="32">
        <f>IF(ISNUMBER([1]System!$C12),[1]PlotData!L12+ [1]Querkraft!$E$2*$AF$1*L11,[1]PlotData!$CB$3)</f>
        <v>7</v>
      </c>
      <c r="AM11" s="34">
        <f>IF(ISNUMBER([1]System!$C12),[1]PlotData!L12,[1]PlotData!$CB$3)</f>
        <v>7</v>
      </c>
      <c r="AN11" s="31">
        <f>IF(ISNUMBER([1]System!$C12),[1]PlotData!B12,[1]PlotData!$CB$3)</f>
        <v>7</v>
      </c>
      <c r="AO11" s="37">
        <f>IF(ISNUMBER([1]System!$C12),AB11,[1]PlotData!$CB$3)</f>
        <v>7</v>
      </c>
      <c r="AQ11" s="33">
        <v>9</v>
      </c>
      <c r="AR11" s="36">
        <f>IF(ISNUMBER([1]System!$C12),[1]PlotData!O12+ [1]Querkraft!$E$2*$AF$1*O11,[1]PlotData!$CB$4)</f>
        <v>5</v>
      </c>
      <c r="AS11" s="31">
        <f>IF(ISNUMBER([1]System!$C12),[1]PlotData!P12+[1]Querkraft!$E$2* $AF$1*P11,[1]PlotData!$CB$4)</f>
        <v>5</v>
      </c>
      <c r="AT11" s="31">
        <f>IF(ISNUMBER([1]System!$C12),[1]PlotData!Q12+[1]Querkraft!$E$2*$AF$1*Q11,[1]PlotData!$CB$4)</f>
        <v>5</v>
      </c>
      <c r="AU11" s="31">
        <f>IF(ISNUMBER([1]System!$C12),[1]PlotData!R12+ [1]Querkraft!$E$2*$AF$1*R11,[1]PlotData!$CB$4)</f>
        <v>5</v>
      </c>
      <c r="AV11" s="31">
        <f>IF(ISNUMBER([1]System!$C12),[1]PlotData!S12+ [1]Querkraft!$E$2*$AF$1*S11,[1]PlotData!$CB$4)</f>
        <v>5</v>
      </c>
      <c r="AW11" s="31">
        <f>IF(ISNUMBER([1]System!$C12),[1]PlotData!T12+ [1]Querkraft!$E$2*$AF$1*T11,[1]PlotData!$CB$4)</f>
        <v>5</v>
      </c>
      <c r="AX11" s="31">
        <f>IF(ISNUMBER([1]System!$C12),[1]PlotData!U12+ [1]Querkraft!$E$2*$AF$1*U11,[1]PlotData!$CB$4)</f>
        <v>5</v>
      </c>
      <c r="AY11" s="31">
        <f>IF(ISNUMBER([1]System!$C12),[1]PlotData!V12+ [1]Querkraft!$E$2*$AF$1*V11,[1]PlotData!$CB$4)</f>
        <v>5</v>
      </c>
      <c r="AZ11" s="31">
        <f>IF(ISNUMBER([1]System!$C12),[1]PlotData!W12+ [1]Querkraft!$E$2*$AF$1*W11,[1]PlotData!$CB$4)</f>
        <v>5</v>
      </c>
      <c r="BA11" s="31">
        <f>IF(ISNUMBER([1]System!$C12),[1]PlotData!X12+[1]Querkraft!$E$2* $AF$1*X11,[1]PlotData!$CB$4)</f>
        <v>5</v>
      </c>
      <c r="BB11" s="32">
        <f>IF(ISNUMBER([1]System!$C12),[1]PlotData!Y12+[1]Querkraft!$E$2*$AF$1*Y11,[1]PlotData!$CB$4)</f>
        <v>5</v>
      </c>
      <c r="BC11" s="34">
        <f>IF(ISNUMBER([1]System!$C12),[1]PlotData!Y12, [1]PlotData!CB$4)</f>
        <v>5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[1]Querkraft!$E$2*$AF$1*B12,[1]PlotData!$CB$3)</f>
        <v>7</v>
      </c>
      <c r="AC12" s="31">
        <f>IF(ISNUMBER([1]System!$C13),[1]PlotData!C13+ [1]Querkraft!$E$2*$AF$1*C12,[1]PlotData!$CB$3)</f>
        <v>7</v>
      </c>
      <c r="AD12" s="31">
        <f>IF(ISNUMBER([1]System!$C13),[1]PlotData!D13+ [1]Querkraft!$E$2*$AF$1*D12,[1]PlotData!$CB$3)</f>
        <v>7</v>
      </c>
      <c r="AE12" s="31">
        <f>IF(ISNUMBER([1]System!$C13),[1]PlotData!E13+ [1]Querkraft!$E$2*$AF$1*E12,[1]PlotData!$CB$3)</f>
        <v>7</v>
      </c>
      <c r="AF12" s="31">
        <f>IF(ISNUMBER([1]System!$C13),[1]PlotData!F13+[1]Querkraft!$E$2* $AF$1*F12,[1]PlotData!$CB$3)</f>
        <v>7</v>
      </c>
      <c r="AG12" s="31">
        <f>IF(ISNUMBER([1]System!$C13),[1]PlotData!G13+ [1]Querkraft!$E$2*$AF$1*G12,[1]PlotData!$CB$3)</f>
        <v>7</v>
      </c>
      <c r="AH12" s="31">
        <f>IF(ISNUMBER([1]System!$C13),[1]PlotData!H13+[1]Querkraft!$E$2* $AF$1*H12,[1]PlotData!$CB$3)</f>
        <v>7</v>
      </c>
      <c r="AI12" s="31">
        <f>IF(ISNUMBER([1]System!$C13),[1]PlotData!I13+ [1]Querkraft!$E$2*$AF$1*I12,[1]PlotData!$CB$3)</f>
        <v>7</v>
      </c>
      <c r="AJ12" s="31">
        <f>IF(ISNUMBER([1]System!$C13),[1]PlotData!J13+[1]Querkraft!$E$2*$AF$1*J12,[1]PlotData!$CB$3)</f>
        <v>7</v>
      </c>
      <c r="AK12" s="31">
        <f>IF(ISNUMBER([1]System!$C13),[1]PlotData!K13+ [1]Querkraft!$E$2*$AF$1*K12,[1]PlotData!$CB$3)</f>
        <v>7</v>
      </c>
      <c r="AL12" s="32">
        <f>IF(ISNUMBER([1]System!$C13),[1]PlotData!L13+ [1]Querkraft!$E$2*$AF$1*L12,[1]PlotData!$CB$3)</f>
        <v>7</v>
      </c>
      <c r="AM12" s="34">
        <f>IF(ISNUMBER([1]System!$C13),[1]PlotData!L13,[1]PlotData!$CB$3)</f>
        <v>7</v>
      </c>
      <c r="AN12" s="31">
        <f>IF(ISNUMBER([1]System!$C13),[1]PlotData!B13,[1]PlotData!$CB$3)</f>
        <v>7</v>
      </c>
      <c r="AO12" s="37">
        <f>IF(ISNUMBER([1]System!$C13),AB12,[1]PlotData!$CB$3)</f>
        <v>7</v>
      </c>
      <c r="AQ12" s="33">
        <v>10</v>
      </c>
      <c r="AR12" s="36">
        <f>IF(ISNUMBER([1]System!$C13),[1]PlotData!O13+ [1]Querkraft!$E$2*$AF$1*O12,[1]PlotData!$CB$4)</f>
        <v>5</v>
      </c>
      <c r="AS12" s="31">
        <f>IF(ISNUMBER([1]System!$C13),[1]PlotData!P13+[1]Querkraft!$E$2* $AF$1*P12,[1]PlotData!$CB$4)</f>
        <v>5</v>
      </c>
      <c r="AT12" s="31">
        <f>IF(ISNUMBER([1]System!$C13),[1]PlotData!Q13+[1]Querkraft!$E$2*$AF$1*Q12,[1]PlotData!$CB$4)</f>
        <v>5</v>
      </c>
      <c r="AU12" s="31">
        <f>IF(ISNUMBER([1]System!$C13),[1]PlotData!R13+ [1]Querkraft!$E$2*$AF$1*R12,[1]PlotData!$CB$4)</f>
        <v>5</v>
      </c>
      <c r="AV12" s="31">
        <f>IF(ISNUMBER([1]System!$C13),[1]PlotData!S13+ [1]Querkraft!$E$2*$AF$1*S12,[1]PlotData!$CB$4)</f>
        <v>5</v>
      </c>
      <c r="AW12" s="31">
        <f>IF(ISNUMBER([1]System!$C13),[1]PlotData!T13+ [1]Querkraft!$E$2*$AF$1*T12,[1]PlotData!$CB$4)</f>
        <v>5</v>
      </c>
      <c r="AX12" s="31">
        <f>IF(ISNUMBER([1]System!$C13),[1]PlotData!U13+ [1]Querkraft!$E$2*$AF$1*U12,[1]PlotData!$CB$4)</f>
        <v>5</v>
      </c>
      <c r="AY12" s="31">
        <f>IF(ISNUMBER([1]System!$C13),[1]PlotData!V13+ [1]Querkraft!$E$2*$AF$1*V12,[1]PlotData!$CB$4)</f>
        <v>5</v>
      </c>
      <c r="AZ12" s="31">
        <f>IF(ISNUMBER([1]System!$C13),[1]PlotData!W13+ [1]Querkraft!$E$2*$AF$1*W12,[1]PlotData!$CB$4)</f>
        <v>5</v>
      </c>
      <c r="BA12" s="31">
        <f>IF(ISNUMBER([1]System!$C13),[1]PlotData!X13+[1]Querkraft!$E$2* $AF$1*X12,[1]PlotData!$CB$4)</f>
        <v>5</v>
      </c>
      <c r="BB12" s="32">
        <f>IF(ISNUMBER([1]System!$C13),[1]PlotData!Y13+[1]Querkraft!$E$2*$AF$1*Y12,[1]PlotData!$CB$4)</f>
        <v>5</v>
      </c>
      <c r="BC12" s="34">
        <f>IF(ISNUMBER([1]System!$C13),[1]PlotData!Y13, [1]PlotData!CB$4)</f>
        <v>5</v>
      </c>
      <c r="BD12" s="31">
        <f>IF(ISNUMBER([1]System!$C13),[1]PlotData!O13, [1]PlotData!$CB$4)</f>
        <v>5</v>
      </c>
      <c r="BE12" s="32">
        <f>IF(ISNUMBER([1]System!$C13), AR12,[1]PlotData!$CB$4)</f>
        <v>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[1]Querkraft!$E$2*$AF$1*B13,[1]PlotData!$CB$3)</f>
        <v>7</v>
      </c>
      <c r="AC13" s="31">
        <f>IF(ISNUMBER([1]System!$C14),[1]PlotData!C14+ [1]Querkraft!$E$2*$AF$1*C13,[1]PlotData!$CB$3)</f>
        <v>7</v>
      </c>
      <c r="AD13" s="31">
        <f>IF(ISNUMBER([1]System!$C14),[1]PlotData!D14+ [1]Querkraft!$E$2*$AF$1*D13,[1]PlotData!$CB$3)</f>
        <v>7</v>
      </c>
      <c r="AE13" s="31">
        <f>IF(ISNUMBER([1]System!$C14),[1]PlotData!E14+ [1]Querkraft!$E$2*$AF$1*E13,[1]PlotData!$CB$3)</f>
        <v>7</v>
      </c>
      <c r="AF13" s="31">
        <f>IF(ISNUMBER([1]System!$C14),[1]PlotData!F14+[1]Querkraft!$E$2* $AF$1*F13,[1]PlotData!$CB$3)</f>
        <v>7</v>
      </c>
      <c r="AG13" s="31">
        <f>IF(ISNUMBER([1]System!$C14),[1]PlotData!G14+ [1]Querkraft!$E$2*$AF$1*G13,[1]PlotData!$CB$3)</f>
        <v>7</v>
      </c>
      <c r="AH13" s="31">
        <f>IF(ISNUMBER([1]System!$C14),[1]PlotData!H14+[1]Querkraft!$E$2* $AF$1*H13,[1]PlotData!$CB$3)</f>
        <v>7</v>
      </c>
      <c r="AI13" s="31">
        <f>IF(ISNUMBER([1]System!$C14),[1]PlotData!I14+ [1]Querkraft!$E$2*$AF$1*I13,[1]PlotData!$CB$3)</f>
        <v>7</v>
      </c>
      <c r="AJ13" s="31">
        <f>IF(ISNUMBER([1]System!$C14),[1]PlotData!J14+[1]Querkraft!$E$2*$AF$1*J13,[1]PlotData!$CB$3)</f>
        <v>7</v>
      </c>
      <c r="AK13" s="31">
        <f>IF(ISNUMBER([1]System!$C14),[1]PlotData!K14+ [1]Querkraft!$E$2*$AF$1*K13,[1]PlotData!$CB$3)</f>
        <v>7</v>
      </c>
      <c r="AL13" s="32">
        <f>IF(ISNUMBER([1]System!$C14),[1]PlotData!L14+ [1]Querkraft!$E$2*$AF$1*L13,[1]PlotData!$CB$3)</f>
        <v>7</v>
      </c>
      <c r="AM13" s="34">
        <f>IF(ISNUMBER([1]System!$C14),[1]PlotData!L14,[1]PlotData!$CB$3)</f>
        <v>7</v>
      </c>
      <c r="AN13" s="31">
        <f>IF(ISNUMBER([1]System!$C14),[1]PlotData!B14,[1]PlotData!$CB$3)</f>
        <v>7</v>
      </c>
      <c r="AO13" s="37">
        <f>IF(ISNUMBER([1]System!$C14),AB13,[1]PlotData!$CB$3)</f>
        <v>7</v>
      </c>
      <c r="AQ13" s="33">
        <v>11</v>
      </c>
      <c r="AR13" s="36">
        <f>IF(ISNUMBER([1]System!$C14),[1]PlotData!O14+ [1]Querkraft!$E$2*$AF$1*O13,[1]PlotData!$CB$4)</f>
        <v>5</v>
      </c>
      <c r="AS13" s="31">
        <f>IF(ISNUMBER([1]System!$C14),[1]PlotData!P14+[1]Querkraft!$E$2* $AF$1*P13,[1]PlotData!$CB$4)</f>
        <v>5</v>
      </c>
      <c r="AT13" s="31">
        <f>IF(ISNUMBER([1]System!$C14),[1]PlotData!Q14+[1]Querkraft!$E$2*$AF$1*Q13,[1]PlotData!$CB$4)</f>
        <v>5</v>
      </c>
      <c r="AU13" s="31">
        <f>IF(ISNUMBER([1]System!$C14),[1]PlotData!R14+ [1]Querkraft!$E$2*$AF$1*R13,[1]PlotData!$CB$4)</f>
        <v>5</v>
      </c>
      <c r="AV13" s="31">
        <f>IF(ISNUMBER([1]System!$C14),[1]PlotData!S14+ [1]Querkraft!$E$2*$AF$1*S13,[1]PlotData!$CB$4)</f>
        <v>5</v>
      </c>
      <c r="AW13" s="31">
        <f>IF(ISNUMBER([1]System!$C14),[1]PlotData!T14+ [1]Querkraft!$E$2*$AF$1*T13,[1]PlotData!$CB$4)</f>
        <v>5</v>
      </c>
      <c r="AX13" s="31">
        <f>IF(ISNUMBER([1]System!$C14),[1]PlotData!U14+ [1]Querkraft!$E$2*$AF$1*U13,[1]PlotData!$CB$4)</f>
        <v>5</v>
      </c>
      <c r="AY13" s="31">
        <f>IF(ISNUMBER([1]System!$C14),[1]PlotData!V14+ [1]Querkraft!$E$2*$AF$1*V13,[1]PlotData!$CB$4)</f>
        <v>5</v>
      </c>
      <c r="AZ13" s="31">
        <f>IF(ISNUMBER([1]System!$C14),[1]PlotData!W14+ [1]Querkraft!$E$2*$AF$1*W13,[1]PlotData!$CB$4)</f>
        <v>5</v>
      </c>
      <c r="BA13" s="31">
        <f>IF(ISNUMBER([1]System!$C14),[1]PlotData!X14+[1]Querkraft!$E$2* $AF$1*X13,[1]PlotData!$CB$4)</f>
        <v>5</v>
      </c>
      <c r="BB13" s="32">
        <f>IF(ISNUMBER([1]System!$C14),[1]PlotData!Y14+[1]Querkraft!$E$2*$AF$1*Y13,[1]PlotData!$CB$4)</f>
        <v>5</v>
      </c>
      <c r="BC13" s="34">
        <f>IF(ISNUMBER([1]System!$C14),[1]PlotData!Y14, [1]PlotData!CB$4)</f>
        <v>5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[1]Querkraft!$E$2*$AF$1*B14,[1]PlotData!$CB$3)</f>
        <v>7</v>
      </c>
      <c r="AC14" s="31">
        <f>IF(ISNUMBER([1]System!$C15),[1]PlotData!C15+ [1]Querkraft!$E$2*$AF$1*C14,[1]PlotData!$CB$3)</f>
        <v>7</v>
      </c>
      <c r="AD14" s="31">
        <f>IF(ISNUMBER([1]System!$C15),[1]PlotData!D15+ [1]Querkraft!$E$2*$AF$1*D14,[1]PlotData!$CB$3)</f>
        <v>7</v>
      </c>
      <c r="AE14" s="31">
        <f>IF(ISNUMBER([1]System!$C15),[1]PlotData!E15+ [1]Querkraft!$E$2*$AF$1*E14,[1]PlotData!$CB$3)</f>
        <v>7</v>
      </c>
      <c r="AF14" s="31">
        <f>IF(ISNUMBER([1]System!$C15),[1]PlotData!F15+[1]Querkraft!$E$2* $AF$1*F14,[1]PlotData!$CB$3)</f>
        <v>7</v>
      </c>
      <c r="AG14" s="31">
        <f>IF(ISNUMBER([1]System!$C15),[1]PlotData!G15+ [1]Querkraft!$E$2*$AF$1*G14,[1]PlotData!$CB$3)</f>
        <v>7</v>
      </c>
      <c r="AH14" s="31">
        <f>IF(ISNUMBER([1]System!$C15),[1]PlotData!H15+[1]Querkraft!$E$2* $AF$1*H14,[1]PlotData!$CB$3)</f>
        <v>7</v>
      </c>
      <c r="AI14" s="31">
        <f>IF(ISNUMBER([1]System!$C15),[1]PlotData!I15+ [1]Querkraft!$E$2*$AF$1*I14,[1]PlotData!$CB$3)</f>
        <v>7</v>
      </c>
      <c r="AJ14" s="31">
        <f>IF(ISNUMBER([1]System!$C15),[1]PlotData!J15+[1]Querkraft!$E$2*$AF$1*J14,[1]PlotData!$CB$3)</f>
        <v>7</v>
      </c>
      <c r="AK14" s="31">
        <f>IF(ISNUMBER([1]System!$C15),[1]PlotData!K15+ [1]Querkraft!$E$2*$AF$1*K14,[1]PlotData!$CB$3)</f>
        <v>7</v>
      </c>
      <c r="AL14" s="32">
        <f>IF(ISNUMBER([1]System!$C15),[1]PlotData!L15+ [1]Querkraft!$E$2*$AF$1*L14,[1]PlotData!$CB$3)</f>
        <v>7</v>
      </c>
      <c r="AM14" s="34">
        <f>IF(ISNUMBER([1]System!$C15),[1]PlotData!L15,[1]PlotData!$CB$3)</f>
        <v>7</v>
      </c>
      <c r="AN14" s="31">
        <f>IF(ISNUMBER([1]System!$C15),[1]PlotData!B15,[1]PlotData!$CB$3)</f>
        <v>7</v>
      </c>
      <c r="AO14" s="37">
        <f>IF(ISNUMBER([1]System!$C15),AB14,[1]PlotData!$CB$3)</f>
        <v>7</v>
      </c>
      <c r="AQ14" s="33">
        <v>12</v>
      </c>
      <c r="AR14" s="36">
        <f>IF(ISNUMBER([1]System!$C15),[1]PlotData!O15+ [1]Querkraft!$E$2*$AF$1*O14,[1]PlotData!$CB$4)</f>
        <v>5</v>
      </c>
      <c r="AS14" s="31">
        <f>IF(ISNUMBER([1]System!$C15),[1]PlotData!P15+[1]Querkraft!$E$2* $AF$1*P14,[1]PlotData!$CB$4)</f>
        <v>5</v>
      </c>
      <c r="AT14" s="31">
        <f>IF(ISNUMBER([1]System!$C15),[1]PlotData!Q15+[1]Querkraft!$E$2*$AF$1*Q14,[1]PlotData!$CB$4)</f>
        <v>5</v>
      </c>
      <c r="AU14" s="31">
        <f>IF(ISNUMBER([1]System!$C15),[1]PlotData!R15+ [1]Querkraft!$E$2*$AF$1*R14,[1]PlotData!$CB$4)</f>
        <v>5</v>
      </c>
      <c r="AV14" s="31">
        <f>IF(ISNUMBER([1]System!$C15),[1]PlotData!S15+ [1]Querkraft!$E$2*$AF$1*S14,[1]PlotData!$CB$4)</f>
        <v>5</v>
      </c>
      <c r="AW14" s="31">
        <f>IF(ISNUMBER([1]System!$C15),[1]PlotData!T15+ [1]Querkraft!$E$2*$AF$1*T14,[1]PlotData!$CB$4)</f>
        <v>5</v>
      </c>
      <c r="AX14" s="31">
        <f>IF(ISNUMBER([1]System!$C15),[1]PlotData!U15+ [1]Querkraft!$E$2*$AF$1*U14,[1]PlotData!$CB$4)</f>
        <v>5</v>
      </c>
      <c r="AY14" s="31">
        <f>IF(ISNUMBER([1]System!$C15),[1]PlotData!V15+ [1]Querkraft!$E$2*$AF$1*V14,[1]PlotData!$CB$4)</f>
        <v>5</v>
      </c>
      <c r="AZ14" s="31">
        <f>IF(ISNUMBER([1]System!$C15),[1]PlotData!W15+ [1]Querkraft!$E$2*$AF$1*W14,[1]PlotData!$CB$4)</f>
        <v>5</v>
      </c>
      <c r="BA14" s="31">
        <f>IF(ISNUMBER([1]System!$C15),[1]PlotData!X15+[1]Querkraft!$E$2* $AF$1*X14,[1]PlotData!$CB$4)</f>
        <v>5</v>
      </c>
      <c r="BB14" s="32">
        <f>IF(ISNUMBER([1]System!$C15),[1]PlotData!Y15+[1]Querkraft!$E$2*$AF$1*Y14,[1]PlotData!$CB$4)</f>
        <v>5</v>
      </c>
      <c r="BC14" s="34">
        <f>IF(ISNUMBER([1]System!$C15),[1]PlotData!Y15, [1]PlotData!CB$4)</f>
        <v>5</v>
      </c>
      <c r="BD14" s="31">
        <f>IF(ISNUMBER([1]System!$C15),[1]PlotData!O15, [1]PlotData!$CB$4)</f>
        <v>5</v>
      </c>
      <c r="BE14" s="32">
        <f>IF(ISNUMBER([1]System!$C15), AR14,[1]PlotData!$CB$4)</f>
        <v>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[1]Querkraft!$E$2*$AF$1*B15,[1]PlotData!$CB$3)</f>
        <v>7</v>
      </c>
      <c r="AC15" s="31">
        <f>IF(ISNUMBER([1]System!$C16),[1]PlotData!C16+ [1]Querkraft!$E$2*$AF$1*C15,[1]PlotData!$CB$3)</f>
        <v>7</v>
      </c>
      <c r="AD15" s="31">
        <f>IF(ISNUMBER([1]System!$C16),[1]PlotData!D16+ [1]Querkraft!$E$2*$AF$1*D15,[1]PlotData!$CB$3)</f>
        <v>7</v>
      </c>
      <c r="AE15" s="31">
        <f>IF(ISNUMBER([1]System!$C16),[1]PlotData!E16+ [1]Querkraft!$E$2*$AF$1*E15,[1]PlotData!$CB$3)</f>
        <v>7</v>
      </c>
      <c r="AF15" s="31">
        <f>IF(ISNUMBER([1]System!$C16),[1]PlotData!F16+[1]Querkraft!$E$2* $AF$1*F15,[1]PlotData!$CB$3)</f>
        <v>7</v>
      </c>
      <c r="AG15" s="31">
        <f>IF(ISNUMBER([1]System!$C16),[1]PlotData!G16+ [1]Querkraft!$E$2*$AF$1*G15,[1]PlotData!$CB$3)</f>
        <v>7</v>
      </c>
      <c r="AH15" s="31">
        <f>IF(ISNUMBER([1]System!$C16),[1]PlotData!H16+[1]Querkraft!$E$2* $AF$1*H15,[1]PlotData!$CB$3)</f>
        <v>7</v>
      </c>
      <c r="AI15" s="31">
        <f>IF(ISNUMBER([1]System!$C16),[1]PlotData!I16+ [1]Querkraft!$E$2*$AF$1*I15,[1]PlotData!$CB$3)</f>
        <v>7</v>
      </c>
      <c r="AJ15" s="31">
        <f>IF(ISNUMBER([1]System!$C16),[1]PlotData!J16+[1]Querkraft!$E$2*$AF$1*J15,[1]PlotData!$CB$3)</f>
        <v>7</v>
      </c>
      <c r="AK15" s="31">
        <f>IF(ISNUMBER([1]System!$C16),[1]PlotData!K16+ [1]Querkraft!$E$2*$AF$1*K15,[1]PlotData!$CB$3)</f>
        <v>7</v>
      </c>
      <c r="AL15" s="32">
        <f>IF(ISNUMBER([1]System!$C16),[1]PlotData!L16+ [1]Querkraft!$E$2*$AF$1*L15,[1]PlotData!$CB$3)</f>
        <v>7</v>
      </c>
      <c r="AM15" s="34">
        <f>IF(ISNUMBER([1]System!$C16),[1]PlotData!L16,[1]PlotData!$CB$3)</f>
        <v>7</v>
      </c>
      <c r="AN15" s="31">
        <f>IF(ISNUMBER([1]System!$C16),[1]PlotData!B16,[1]PlotData!$CB$3)</f>
        <v>7</v>
      </c>
      <c r="AO15" s="37">
        <f>IF(ISNUMBER([1]System!$C16),AB15,[1]PlotData!$CB$3)</f>
        <v>7</v>
      </c>
      <c r="AQ15" s="33">
        <v>13</v>
      </c>
      <c r="AR15" s="36">
        <f>IF(ISNUMBER([1]System!$C16),[1]PlotData!O16+ [1]Querkraft!$E$2*$AF$1*O15,[1]PlotData!$CB$4)</f>
        <v>5</v>
      </c>
      <c r="AS15" s="31">
        <f>IF(ISNUMBER([1]System!$C16),[1]PlotData!P16+[1]Querkraft!$E$2* $AF$1*P15,[1]PlotData!$CB$4)</f>
        <v>5</v>
      </c>
      <c r="AT15" s="31">
        <f>IF(ISNUMBER([1]System!$C16),[1]PlotData!Q16+[1]Querkraft!$E$2*$AF$1*Q15,[1]PlotData!$CB$4)</f>
        <v>5</v>
      </c>
      <c r="AU15" s="31">
        <f>IF(ISNUMBER([1]System!$C16),[1]PlotData!R16+ [1]Querkraft!$E$2*$AF$1*R15,[1]PlotData!$CB$4)</f>
        <v>5</v>
      </c>
      <c r="AV15" s="31">
        <f>IF(ISNUMBER([1]System!$C16),[1]PlotData!S16+ [1]Querkraft!$E$2*$AF$1*S15,[1]PlotData!$CB$4)</f>
        <v>5</v>
      </c>
      <c r="AW15" s="31">
        <f>IF(ISNUMBER([1]System!$C16),[1]PlotData!T16+ [1]Querkraft!$E$2*$AF$1*T15,[1]PlotData!$CB$4)</f>
        <v>5</v>
      </c>
      <c r="AX15" s="31">
        <f>IF(ISNUMBER([1]System!$C16),[1]PlotData!U16+ [1]Querkraft!$E$2*$AF$1*U15,[1]PlotData!$CB$4)</f>
        <v>5</v>
      </c>
      <c r="AY15" s="31">
        <f>IF(ISNUMBER([1]System!$C16),[1]PlotData!V16+ [1]Querkraft!$E$2*$AF$1*V15,[1]PlotData!$CB$4)</f>
        <v>5</v>
      </c>
      <c r="AZ15" s="31">
        <f>IF(ISNUMBER([1]System!$C16),[1]PlotData!W16+ [1]Querkraft!$E$2*$AF$1*W15,[1]PlotData!$CB$4)</f>
        <v>5</v>
      </c>
      <c r="BA15" s="31">
        <f>IF(ISNUMBER([1]System!$C16),[1]PlotData!X16+[1]Querkraft!$E$2* $AF$1*X15,[1]PlotData!$CB$4)</f>
        <v>5</v>
      </c>
      <c r="BB15" s="32">
        <f>IF(ISNUMBER([1]System!$C16),[1]PlotData!Y16+[1]Querkraft!$E$2*$AF$1*Y15,[1]PlotData!$CB$4)</f>
        <v>5</v>
      </c>
      <c r="BC15" s="34">
        <f>IF(ISNUMBER([1]System!$C16),[1]PlotData!Y16, [1]PlotData!CB$4)</f>
        <v>5</v>
      </c>
      <c r="BD15" s="31">
        <f>IF(ISNUMBER([1]System!$C16),[1]PlotData!O16, [1]PlotData!$CB$4)</f>
        <v>5</v>
      </c>
      <c r="BE15" s="32">
        <f>IF(ISNUMBER([1]System!$C16), AR15,[1]PlotData!$CB$4)</f>
        <v>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[1]Querkraft!$E$2*$AF$1*B16,[1]PlotData!$CB$3)</f>
        <v>7</v>
      </c>
      <c r="AC16" s="31">
        <f>IF(ISNUMBER([1]System!$C17),[1]PlotData!C17+ [1]Querkraft!$E$2*$AF$1*C16,[1]PlotData!$CB$3)</f>
        <v>7</v>
      </c>
      <c r="AD16" s="31">
        <f>IF(ISNUMBER([1]System!$C17),[1]PlotData!D17+ [1]Querkraft!$E$2*$AF$1*D16,[1]PlotData!$CB$3)</f>
        <v>7</v>
      </c>
      <c r="AE16" s="31">
        <f>IF(ISNUMBER([1]System!$C17),[1]PlotData!E17+ [1]Querkraft!$E$2*$AF$1*E16,[1]PlotData!$CB$3)</f>
        <v>7</v>
      </c>
      <c r="AF16" s="31">
        <f>IF(ISNUMBER([1]System!$C17),[1]PlotData!F17+[1]Querkraft!$E$2* $AF$1*F16,[1]PlotData!$CB$3)</f>
        <v>7</v>
      </c>
      <c r="AG16" s="31">
        <f>IF(ISNUMBER([1]System!$C17),[1]PlotData!G17+ [1]Querkraft!$E$2*$AF$1*G16,[1]PlotData!$CB$3)</f>
        <v>7</v>
      </c>
      <c r="AH16" s="31">
        <f>IF(ISNUMBER([1]System!$C17),[1]PlotData!H17+[1]Querkraft!$E$2* $AF$1*H16,[1]PlotData!$CB$3)</f>
        <v>7</v>
      </c>
      <c r="AI16" s="31">
        <f>IF(ISNUMBER([1]System!$C17),[1]PlotData!I17+ [1]Querkraft!$E$2*$AF$1*I16,[1]PlotData!$CB$3)</f>
        <v>7</v>
      </c>
      <c r="AJ16" s="31">
        <f>IF(ISNUMBER([1]System!$C17),[1]PlotData!J17+[1]Querkraft!$E$2*$AF$1*J16,[1]PlotData!$CB$3)</f>
        <v>7</v>
      </c>
      <c r="AK16" s="31">
        <f>IF(ISNUMBER([1]System!$C17),[1]PlotData!K17+ [1]Querkraft!$E$2*$AF$1*K16,[1]PlotData!$CB$3)</f>
        <v>7</v>
      </c>
      <c r="AL16" s="32">
        <f>IF(ISNUMBER([1]System!$C17),[1]PlotData!L17+ [1]Querkraft!$E$2*$AF$1*L16,[1]PlotData!$CB$3)</f>
        <v>7</v>
      </c>
      <c r="AM16" s="34">
        <f>IF(ISNUMBER([1]System!$C17),[1]PlotData!L17,[1]PlotData!$CB$3)</f>
        <v>7</v>
      </c>
      <c r="AN16" s="31">
        <f>IF(ISNUMBER([1]System!$C17),[1]PlotData!B17,[1]PlotData!$CB$3)</f>
        <v>7</v>
      </c>
      <c r="AO16" s="37">
        <f>IF(ISNUMBER([1]System!$C17),AB16,[1]PlotData!$CB$3)</f>
        <v>7</v>
      </c>
      <c r="AQ16" s="33">
        <v>14</v>
      </c>
      <c r="AR16" s="36">
        <f>IF(ISNUMBER([1]System!$C17),[1]PlotData!O17+ [1]Querkraft!$E$2*$AF$1*O16,[1]PlotData!$CB$4)</f>
        <v>5</v>
      </c>
      <c r="AS16" s="31">
        <f>IF(ISNUMBER([1]System!$C17),[1]PlotData!P17+[1]Querkraft!$E$2* $AF$1*P16,[1]PlotData!$CB$4)</f>
        <v>5</v>
      </c>
      <c r="AT16" s="31">
        <f>IF(ISNUMBER([1]System!$C17),[1]PlotData!Q17+[1]Querkraft!$E$2*$AF$1*Q16,[1]PlotData!$CB$4)</f>
        <v>5</v>
      </c>
      <c r="AU16" s="31">
        <f>IF(ISNUMBER([1]System!$C17),[1]PlotData!R17+ [1]Querkraft!$E$2*$AF$1*R16,[1]PlotData!$CB$4)</f>
        <v>5</v>
      </c>
      <c r="AV16" s="31">
        <f>IF(ISNUMBER([1]System!$C17),[1]PlotData!S17+ [1]Querkraft!$E$2*$AF$1*S16,[1]PlotData!$CB$4)</f>
        <v>5</v>
      </c>
      <c r="AW16" s="31">
        <f>IF(ISNUMBER([1]System!$C17),[1]PlotData!T17+ [1]Querkraft!$E$2*$AF$1*T16,[1]PlotData!$CB$4)</f>
        <v>5</v>
      </c>
      <c r="AX16" s="31">
        <f>IF(ISNUMBER([1]System!$C17),[1]PlotData!U17+ [1]Querkraft!$E$2*$AF$1*U16,[1]PlotData!$CB$4)</f>
        <v>5</v>
      </c>
      <c r="AY16" s="31">
        <f>IF(ISNUMBER([1]System!$C17),[1]PlotData!V17+ [1]Querkraft!$E$2*$AF$1*V16,[1]PlotData!$CB$4)</f>
        <v>5</v>
      </c>
      <c r="AZ16" s="31">
        <f>IF(ISNUMBER([1]System!$C17),[1]PlotData!W17+ [1]Querkraft!$E$2*$AF$1*W16,[1]PlotData!$CB$4)</f>
        <v>5</v>
      </c>
      <c r="BA16" s="31">
        <f>IF(ISNUMBER([1]System!$C17),[1]PlotData!X17+[1]Querkraft!$E$2* $AF$1*X16,[1]PlotData!$CB$4)</f>
        <v>5</v>
      </c>
      <c r="BB16" s="32">
        <f>IF(ISNUMBER([1]System!$C17),[1]PlotData!Y17+[1]Querkraft!$E$2*$AF$1*Y16,[1]PlotData!$CB$4)</f>
        <v>5</v>
      </c>
      <c r="BC16" s="34">
        <f>IF(ISNUMBER([1]System!$C17),[1]PlotData!Y17, [1]PlotData!CB$4)</f>
        <v>5</v>
      </c>
      <c r="BD16" s="31">
        <f>IF(ISNUMBER([1]System!$C17),[1]PlotData!O17, [1]PlotData!$CB$4)</f>
        <v>5</v>
      </c>
      <c r="BE16" s="32">
        <f>IF(ISNUMBER([1]System!$C17), AR16,[1]PlotData!$CB$4)</f>
        <v>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[1]Querkraft!$E$2*$AF$1*B17,[1]PlotData!$CB$3)</f>
        <v>7</v>
      </c>
      <c r="AC17" s="31">
        <f>IF(ISNUMBER([1]System!$C18),[1]PlotData!C18+ [1]Querkraft!$E$2*$AF$1*C17,[1]PlotData!$CB$3)</f>
        <v>7</v>
      </c>
      <c r="AD17" s="31">
        <f>IF(ISNUMBER([1]System!$C18),[1]PlotData!D18+ [1]Querkraft!$E$2*$AF$1*D17,[1]PlotData!$CB$3)</f>
        <v>7</v>
      </c>
      <c r="AE17" s="31">
        <f>IF(ISNUMBER([1]System!$C18),[1]PlotData!E18+ [1]Querkraft!$E$2*$AF$1*E17,[1]PlotData!$CB$3)</f>
        <v>7</v>
      </c>
      <c r="AF17" s="31">
        <f>IF(ISNUMBER([1]System!$C18),[1]PlotData!F18+[1]Querkraft!$E$2* $AF$1*F17,[1]PlotData!$CB$3)</f>
        <v>7</v>
      </c>
      <c r="AG17" s="31">
        <f>IF(ISNUMBER([1]System!$C18),[1]PlotData!G18+ [1]Querkraft!$E$2*$AF$1*G17,[1]PlotData!$CB$3)</f>
        <v>7</v>
      </c>
      <c r="AH17" s="31">
        <f>IF(ISNUMBER([1]System!$C18),[1]PlotData!H18+[1]Querkraft!$E$2* $AF$1*H17,[1]PlotData!$CB$3)</f>
        <v>7</v>
      </c>
      <c r="AI17" s="31">
        <f>IF(ISNUMBER([1]System!$C18),[1]PlotData!I18+ [1]Querkraft!$E$2*$AF$1*I17,[1]PlotData!$CB$3)</f>
        <v>7</v>
      </c>
      <c r="AJ17" s="31">
        <f>IF(ISNUMBER([1]System!$C18),[1]PlotData!J18+[1]Querkraft!$E$2*$AF$1*J17,[1]PlotData!$CB$3)</f>
        <v>7</v>
      </c>
      <c r="AK17" s="31">
        <f>IF(ISNUMBER([1]System!$C18),[1]PlotData!K18+ [1]Querkraft!$E$2*$AF$1*K17,[1]PlotData!$CB$3)</f>
        <v>7</v>
      </c>
      <c r="AL17" s="32">
        <f>IF(ISNUMBER([1]System!$C18),[1]PlotData!L18+ [1]Querkraft!$E$2*$AF$1*L17,[1]PlotData!$CB$3)</f>
        <v>7</v>
      </c>
      <c r="AM17" s="34">
        <f>IF(ISNUMBER([1]System!$C18),[1]PlotData!L18,[1]PlotData!$CB$3)</f>
        <v>7</v>
      </c>
      <c r="AN17" s="31">
        <f>IF(ISNUMBER([1]System!$C18),[1]PlotData!B18,[1]PlotData!$CB$3)</f>
        <v>7</v>
      </c>
      <c r="AO17" s="37">
        <f>IF(ISNUMBER([1]System!$C18),AB17,[1]PlotData!$CB$3)</f>
        <v>7</v>
      </c>
      <c r="AQ17" s="33">
        <v>15</v>
      </c>
      <c r="AR17" s="36">
        <f>IF(ISNUMBER([1]System!$C18),[1]PlotData!O18+ [1]Querkraft!$E$2*$AF$1*O17,[1]PlotData!$CB$4)</f>
        <v>5</v>
      </c>
      <c r="AS17" s="31">
        <f>IF(ISNUMBER([1]System!$C18),[1]PlotData!P18+[1]Querkraft!$E$2* $AF$1*P17,[1]PlotData!$CB$4)</f>
        <v>5</v>
      </c>
      <c r="AT17" s="31">
        <f>IF(ISNUMBER([1]System!$C18),[1]PlotData!Q18+[1]Querkraft!$E$2*$AF$1*Q17,[1]PlotData!$CB$4)</f>
        <v>5</v>
      </c>
      <c r="AU17" s="31">
        <f>IF(ISNUMBER([1]System!$C18),[1]PlotData!R18+ [1]Querkraft!$E$2*$AF$1*R17,[1]PlotData!$CB$4)</f>
        <v>5</v>
      </c>
      <c r="AV17" s="31">
        <f>IF(ISNUMBER([1]System!$C18),[1]PlotData!S18+ [1]Querkraft!$E$2*$AF$1*S17,[1]PlotData!$CB$4)</f>
        <v>5</v>
      </c>
      <c r="AW17" s="31">
        <f>IF(ISNUMBER([1]System!$C18),[1]PlotData!T18+ [1]Querkraft!$E$2*$AF$1*T17,[1]PlotData!$CB$4)</f>
        <v>5</v>
      </c>
      <c r="AX17" s="31">
        <f>IF(ISNUMBER([1]System!$C18),[1]PlotData!U18+ [1]Querkraft!$E$2*$AF$1*U17,[1]PlotData!$CB$4)</f>
        <v>5</v>
      </c>
      <c r="AY17" s="31">
        <f>IF(ISNUMBER([1]System!$C18),[1]PlotData!V18+ [1]Querkraft!$E$2*$AF$1*V17,[1]PlotData!$CB$4)</f>
        <v>5</v>
      </c>
      <c r="AZ17" s="31">
        <f>IF(ISNUMBER([1]System!$C18),[1]PlotData!W18+ [1]Querkraft!$E$2*$AF$1*W17,[1]PlotData!$CB$4)</f>
        <v>5</v>
      </c>
      <c r="BA17" s="31">
        <f>IF(ISNUMBER([1]System!$C18),[1]PlotData!X18+[1]Querkraft!$E$2* $AF$1*X17,[1]PlotData!$CB$4)</f>
        <v>5</v>
      </c>
      <c r="BB17" s="32">
        <f>IF(ISNUMBER([1]System!$C18),[1]PlotData!Y18+[1]Querkraft!$E$2*$AF$1*Y17,[1]PlotData!$CB$4)</f>
        <v>5</v>
      </c>
      <c r="BC17" s="34">
        <f>IF(ISNUMBER([1]System!$C18),[1]PlotData!Y18, [1]PlotData!CB$4)</f>
        <v>5</v>
      </c>
      <c r="BD17" s="31">
        <f>IF(ISNUMBER([1]System!$C18),[1]PlotData!O18, [1]PlotData!$CB$4)</f>
        <v>5</v>
      </c>
      <c r="BE17" s="32">
        <f>IF(ISNUMBER([1]System!$C18), AR17,[1]PlotData!$CB$4)</f>
        <v>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[1]Querkraft!$E$2*$AF$1*B18,[1]PlotData!$CB$3)</f>
        <v>7</v>
      </c>
      <c r="AC18" s="31">
        <f>IF(ISNUMBER([1]System!$C19),[1]PlotData!C19+ [1]Querkraft!$E$2*$AF$1*C18,[1]PlotData!$CB$3)</f>
        <v>7</v>
      </c>
      <c r="AD18" s="31">
        <f>IF(ISNUMBER([1]System!$C19),[1]PlotData!D19+ [1]Querkraft!$E$2*$AF$1*D18,[1]PlotData!$CB$3)</f>
        <v>7</v>
      </c>
      <c r="AE18" s="31">
        <f>IF(ISNUMBER([1]System!$C19),[1]PlotData!E19+ [1]Querkraft!$E$2*$AF$1*E18,[1]PlotData!$CB$3)</f>
        <v>7</v>
      </c>
      <c r="AF18" s="31">
        <f>IF(ISNUMBER([1]System!$C19),[1]PlotData!F19+[1]Querkraft!$E$2* $AF$1*F18,[1]PlotData!$CB$3)</f>
        <v>7</v>
      </c>
      <c r="AG18" s="31">
        <f>IF(ISNUMBER([1]System!$C19),[1]PlotData!G19+ [1]Querkraft!$E$2*$AF$1*G18,[1]PlotData!$CB$3)</f>
        <v>7</v>
      </c>
      <c r="AH18" s="31">
        <f>IF(ISNUMBER([1]System!$C19),[1]PlotData!H19+[1]Querkraft!$E$2* $AF$1*H18,[1]PlotData!$CB$3)</f>
        <v>7</v>
      </c>
      <c r="AI18" s="31">
        <f>IF(ISNUMBER([1]System!$C19),[1]PlotData!I19+ [1]Querkraft!$E$2*$AF$1*I18,[1]PlotData!$CB$3)</f>
        <v>7</v>
      </c>
      <c r="AJ18" s="31">
        <f>IF(ISNUMBER([1]System!$C19),[1]PlotData!J19+[1]Querkraft!$E$2*$AF$1*J18,[1]PlotData!$CB$3)</f>
        <v>7</v>
      </c>
      <c r="AK18" s="31">
        <f>IF(ISNUMBER([1]System!$C19),[1]PlotData!K19+ [1]Querkraft!$E$2*$AF$1*K18,[1]PlotData!$CB$3)</f>
        <v>7</v>
      </c>
      <c r="AL18" s="32">
        <f>IF(ISNUMBER([1]System!$C19),[1]PlotData!L19+ [1]Querkraft!$E$2*$AF$1*L18,[1]PlotData!$CB$3)</f>
        <v>7</v>
      </c>
      <c r="AM18" s="34">
        <f>IF(ISNUMBER([1]System!$C19),[1]PlotData!L19,[1]PlotData!$CB$3)</f>
        <v>7</v>
      </c>
      <c r="AN18" s="31">
        <f>IF(ISNUMBER([1]System!$C19),[1]PlotData!B19,[1]PlotData!$CB$3)</f>
        <v>7</v>
      </c>
      <c r="AO18" s="37">
        <f>IF(ISNUMBER([1]System!$C19),AB18,[1]PlotData!$CB$3)</f>
        <v>7</v>
      </c>
      <c r="AQ18" s="33">
        <v>16</v>
      </c>
      <c r="AR18" s="36">
        <f>IF(ISNUMBER([1]System!$C19),[1]PlotData!O19+ [1]Querkraft!$E$2*$AF$1*O18,[1]PlotData!$CB$4)</f>
        <v>5</v>
      </c>
      <c r="AS18" s="31">
        <f>IF(ISNUMBER([1]System!$C19),[1]PlotData!P19+[1]Querkraft!$E$2* $AF$1*P18,[1]PlotData!$CB$4)</f>
        <v>5</v>
      </c>
      <c r="AT18" s="31">
        <f>IF(ISNUMBER([1]System!$C19),[1]PlotData!Q19+[1]Querkraft!$E$2*$AF$1*Q18,[1]PlotData!$CB$4)</f>
        <v>5</v>
      </c>
      <c r="AU18" s="31">
        <f>IF(ISNUMBER([1]System!$C19),[1]PlotData!R19+ [1]Querkraft!$E$2*$AF$1*R18,[1]PlotData!$CB$4)</f>
        <v>5</v>
      </c>
      <c r="AV18" s="31">
        <f>IF(ISNUMBER([1]System!$C19),[1]PlotData!S19+ [1]Querkraft!$E$2*$AF$1*S18,[1]PlotData!$CB$4)</f>
        <v>5</v>
      </c>
      <c r="AW18" s="31">
        <f>IF(ISNUMBER([1]System!$C19),[1]PlotData!T19+ [1]Querkraft!$E$2*$AF$1*T18,[1]PlotData!$CB$4)</f>
        <v>5</v>
      </c>
      <c r="AX18" s="31">
        <f>IF(ISNUMBER([1]System!$C19),[1]PlotData!U19+ [1]Querkraft!$E$2*$AF$1*U18,[1]PlotData!$CB$4)</f>
        <v>5</v>
      </c>
      <c r="AY18" s="31">
        <f>IF(ISNUMBER([1]System!$C19),[1]PlotData!V19+ [1]Querkraft!$E$2*$AF$1*V18,[1]PlotData!$CB$4)</f>
        <v>5</v>
      </c>
      <c r="AZ18" s="31">
        <f>IF(ISNUMBER([1]System!$C19),[1]PlotData!W19+ [1]Querkraft!$E$2*$AF$1*W18,[1]PlotData!$CB$4)</f>
        <v>5</v>
      </c>
      <c r="BA18" s="31">
        <f>IF(ISNUMBER([1]System!$C19),[1]PlotData!X19+[1]Querkraft!$E$2* $AF$1*X18,[1]PlotData!$CB$4)</f>
        <v>5</v>
      </c>
      <c r="BB18" s="32">
        <f>IF(ISNUMBER([1]System!$C19),[1]PlotData!Y19+[1]Querkraft!$E$2*$AF$1*Y18,[1]PlotData!$CB$4)</f>
        <v>5</v>
      </c>
      <c r="BC18" s="34">
        <f>IF(ISNUMBER([1]System!$C19),[1]PlotData!Y19, [1]PlotData!CB$4)</f>
        <v>5</v>
      </c>
      <c r="BD18" s="31">
        <f>IF(ISNUMBER([1]System!$C19),[1]PlotData!O19, [1]PlotData!$CB$4)</f>
        <v>5</v>
      </c>
      <c r="BE18" s="32">
        <f>IF(ISNUMBER([1]System!$C19), AR18,[1]PlotData!$CB$4)</f>
        <v>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[1]Querkraft!$E$2*$AF$1*B19,[1]PlotData!$CB$3)</f>
        <v>7</v>
      </c>
      <c r="AC19" s="31">
        <f>IF(ISNUMBER([1]System!$C20),[1]PlotData!C20+ [1]Querkraft!$E$2*$AF$1*C19,[1]PlotData!$CB$3)</f>
        <v>7</v>
      </c>
      <c r="AD19" s="31">
        <f>IF(ISNUMBER([1]System!$C20),[1]PlotData!D20+ [1]Querkraft!$E$2*$AF$1*D19,[1]PlotData!$CB$3)</f>
        <v>7</v>
      </c>
      <c r="AE19" s="31">
        <f>IF(ISNUMBER([1]System!$C20),[1]PlotData!E20+ [1]Querkraft!$E$2*$AF$1*E19,[1]PlotData!$CB$3)</f>
        <v>7</v>
      </c>
      <c r="AF19" s="31">
        <f>IF(ISNUMBER([1]System!$C20),[1]PlotData!F20+[1]Querkraft!$E$2* $AF$1*F19,[1]PlotData!$CB$3)</f>
        <v>7</v>
      </c>
      <c r="AG19" s="31">
        <f>IF(ISNUMBER([1]System!$C20),[1]PlotData!G20+ [1]Querkraft!$E$2*$AF$1*G19,[1]PlotData!$CB$3)</f>
        <v>7</v>
      </c>
      <c r="AH19" s="31">
        <f>IF(ISNUMBER([1]System!$C20),[1]PlotData!H20+[1]Querkraft!$E$2* $AF$1*H19,[1]PlotData!$CB$3)</f>
        <v>7</v>
      </c>
      <c r="AI19" s="31">
        <f>IF(ISNUMBER([1]System!$C20),[1]PlotData!I20+ [1]Querkraft!$E$2*$AF$1*I19,[1]PlotData!$CB$3)</f>
        <v>7</v>
      </c>
      <c r="AJ19" s="31">
        <f>IF(ISNUMBER([1]System!$C20),[1]PlotData!J20+[1]Querkraft!$E$2*$AF$1*J19,[1]PlotData!$CB$3)</f>
        <v>7</v>
      </c>
      <c r="AK19" s="31">
        <f>IF(ISNUMBER([1]System!$C20),[1]PlotData!K20+ [1]Querkraft!$E$2*$AF$1*K19,[1]PlotData!$CB$3)</f>
        <v>7</v>
      </c>
      <c r="AL19" s="32">
        <f>IF(ISNUMBER([1]System!$C20),[1]PlotData!L20+ [1]Querkraft!$E$2*$AF$1*L19,[1]PlotData!$CB$3)</f>
        <v>7</v>
      </c>
      <c r="AM19" s="34">
        <f>IF(ISNUMBER([1]System!$C20),[1]PlotData!L20,[1]PlotData!$CB$3)</f>
        <v>7</v>
      </c>
      <c r="AN19" s="31">
        <f>IF(ISNUMBER([1]System!$C20),[1]PlotData!B20,[1]PlotData!$CB$3)</f>
        <v>7</v>
      </c>
      <c r="AO19" s="37">
        <f>IF(ISNUMBER([1]System!$C20),AB19,[1]PlotData!$CB$3)</f>
        <v>7</v>
      </c>
      <c r="AQ19" s="33">
        <v>17</v>
      </c>
      <c r="AR19" s="36">
        <f>IF(ISNUMBER([1]System!$C20),[1]PlotData!O20+ [1]Querkraft!$E$2*$AF$1*O19,[1]PlotData!$CB$4)</f>
        <v>5</v>
      </c>
      <c r="AS19" s="31">
        <f>IF(ISNUMBER([1]System!$C20),[1]PlotData!P20+[1]Querkraft!$E$2* $AF$1*P19,[1]PlotData!$CB$4)</f>
        <v>5</v>
      </c>
      <c r="AT19" s="31">
        <f>IF(ISNUMBER([1]System!$C20),[1]PlotData!Q20+[1]Querkraft!$E$2*$AF$1*Q19,[1]PlotData!$CB$4)</f>
        <v>5</v>
      </c>
      <c r="AU19" s="31">
        <f>IF(ISNUMBER([1]System!$C20),[1]PlotData!R20+ [1]Querkraft!$E$2*$AF$1*R19,[1]PlotData!$CB$4)</f>
        <v>5</v>
      </c>
      <c r="AV19" s="31">
        <f>IF(ISNUMBER([1]System!$C20),[1]PlotData!S20+ [1]Querkraft!$E$2*$AF$1*S19,[1]PlotData!$CB$4)</f>
        <v>5</v>
      </c>
      <c r="AW19" s="31">
        <f>IF(ISNUMBER([1]System!$C20),[1]PlotData!T20+ [1]Querkraft!$E$2*$AF$1*T19,[1]PlotData!$CB$4)</f>
        <v>5</v>
      </c>
      <c r="AX19" s="31">
        <f>IF(ISNUMBER([1]System!$C20),[1]PlotData!U20+ [1]Querkraft!$E$2*$AF$1*U19,[1]PlotData!$CB$4)</f>
        <v>5</v>
      </c>
      <c r="AY19" s="31">
        <f>IF(ISNUMBER([1]System!$C20),[1]PlotData!V20+ [1]Querkraft!$E$2*$AF$1*V19,[1]PlotData!$CB$4)</f>
        <v>5</v>
      </c>
      <c r="AZ19" s="31">
        <f>IF(ISNUMBER([1]System!$C20),[1]PlotData!W20+ [1]Querkraft!$E$2*$AF$1*W19,[1]PlotData!$CB$4)</f>
        <v>5</v>
      </c>
      <c r="BA19" s="31">
        <f>IF(ISNUMBER([1]System!$C20),[1]PlotData!X20+[1]Querkraft!$E$2* $AF$1*X19,[1]PlotData!$CB$4)</f>
        <v>5</v>
      </c>
      <c r="BB19" s="32">
        <f>IF(ISNUMBER([1]System!$C20),[1]PlotData!Y20+[1]Querkraft!$E$2*$AF$1*Y19,[1]PlotData!$CB$4)</f>
        <v>5</v>
      </c>
      <c r="BC19" s="34">
        <f>IF(ISNUMBER([1]System!$C20),[1]PlotData!Y20, [1]PlotData!CB$4)</f>
        <v>5</v>
      </c>
      <c r="BD19" s="31">
        <f>IF(ISNUMBER([1]System!$C20),[1]PlotData!O20, [1]PlotData!$CB$4)</f>
        <v>5</v>
      </c>
      <c r="BE19" s="32">
        <f>IF(ISNUMBER([1]System!$C20), AR19,[1]PlotData!$CB$4)</f>
        <v>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[1]Querkraft!$E$2*$AF$1*B20,[1]PlotData!$CB$3)</f>
        <v>7</v>
      </c>
      <c r="AC20" s="31">
        <f>IF(ISNUMBER([1]System!$C21),[1]PlotData!C21+ [1]Querkraft!$E$2*$AF$1*C20,[1]PlotData!$CB$3)</f>
        <v>7</v>
      </c>
      <c r="AD20" s="31">
        <f>IF(ISNUMBER([1]System!$C21),[1]PlotData!D21+ [1]Querkraft!$E$2*$AF$1*D20,[1]PlotData!$CB$3)</f>
        <v>7</v>
      </c>
      <c r="AE20" s="31">
        <f>IF(ISNUMBER([1]System!$C21),[1]PlotData!E21+ [1]Querkraft!$E$2*$AF$1*E20,[1]PlotData!$CB$3)</f>
        <v>7</v>
      </c>
      <c r="AF20" s="31">
        <f>IF(ISNUMBER([1]System!$C21),[1]PlotData!F21+[1]Querkraft!$E$2* $AF$1*F20,[1]PlotData!$CB$3)</f>
        <v>7</v>
      </c>
      <c r="AG20" s="31">
        <f>IF(ISNUMBER([1]System!$C21),[1]PlotData!G21+ [1]Querkraft!$E$2*$AF$1*G20,[1]PlotData!$CB$3)</f>
        <v>7</v>
      </c>
      <c r="AH20" s="31">
        <f>IF(ISNUMBER([1]System!$C21),[1]PlotData!H21+[1]Querkraft!$E$2* $AF$1*H20,[1]PlotData!$CB$3)</f>
        <v>7</v>
      </c>
      <c r="AI20" s="31">
        <f>IF(ISNUMBER([1]System!$C21),[1]PlotData!I21+ [1]Querkraft!$E$2*$AF$1*I20,[1]PlotData!$CB$3)</f>
        <v>7</v>
      </c>
      <c r="AJ20" s="31">
        <f>IF(ISNUMBER([1]System!$C21),[1]PlotData!J21+[1]Querkraft!$E$2*$AF$1*J20,[1]PlotData!$CB$3)</f>
        <v>7</v>
      </c>
      <c r="AK20" s="31">
        <f>IF(ISNUMBER([1]System!$C21),[1]PlotData!K21+ [1]Querkraft!$E$2*$AF$1*K20,[1]PlotData!$CB$3)</f>
        <v>7</v>
      </c>
      <c r="AL20" s="32">
        <f>IF(ISNUMBER([1]System!$C21),[1]PlotData!L21+ [1]Querkraft!$E$2*$AF$1*L20,[1]PlotData!$CB$3)</f>
        <v>7</v>
      </c>
      <c r="AM20" s="34">
        <f>IF(ISNUMBER([1]System!$C21),[1]PlotData!L21,[1]PlotData!$CB$3)</f>
        <v>7</v>
      </c>
      <c r="AN20" s="31">
        <f>IF(ISNUMBER([1]System!$C21),[1]PlotData!B21,[1]PlotData!$CB$3)</f>
        <v>7</v>
      </c>
      <c r="AO20" s="37">
        <f>IF(ISNUMBER([1]System!$C21),AB20,[1]PlotData!$CB$3)</f>
        <v>7</v>
      </c>
      <c r="AQ20" s="33">
        <v>18</v>
      </c>
      <c r="AR20" s="36">
        <f>IF(ISNUMBER([1]System!$C21),[1]PlotData!O21+ [1]Querkraft!$E$2*$AF$1*O20,[1]PlotData!$CB$4)</f>
        <v>5</v>
      </c>
      <c r="AS20" s="31">
        <f>IF(ISNUMBER([1]System!$C21),[1]PlotData!P21+[1]Querkraft!$E$2* $AF$1*P20,[1]PlotData!$CB$4)</f>
        <v>5</v>
      </c>
      <c r="AT20" s="31">
        <f>IF(ISNUMBER([1]System!$C21),[1]PlotData!Q21+[1]Querkraft!$E$2*$AF$1*Q20,[1]PlotData!$CB$4)</f>
        <v>5</v>
      </c>
      <c r="AU20" s="31">
        <f>IF(ISNUMBER([1]System!$C21),[1]PlotData!R21+ [1]Querkraft!$E$2*$AF$1*R20,[1]PlotData!$CB$4)</f>
        <v>5</v>
      </c>
      <c r="AV20" s="31">
        <f>IF(ISNUMBER([1]System!$C21),[1]PlotData!S21+ [1]Querkraft!$E$2*$AF$1*S20,[1]PlotData!$CB$4)</f>
        <v>5</v>
      </c>
      <c r="AW20" s="31">
        <f>IF(ISNUMBER([1]System!$C21),[1]PlotData!T21+ [1]Querkraft!$E$2*$AF$1*T20,[1]PlotData!$CB$4)</f>
        <v>5</v>
      </c>
      <c r="AX20" s="31">
        <f>IF(ISNUMBER([1]System!$C21),[1]PlotData!U21+ [1]Querkraft!$E$2*$AF$1*U20,[1]PlotData!$CB$4)</f>
        <v>5</v>
      </c>
      <c r="AY20" s="31">
        <f>IF(ISNUMBER([1]System!$C21),[1]PlotData!V21+ [1]Querkraft!$E$2*$AF$1*V20,[1]PlotData!$CB$4)</f>
        <v>5</v>
      </c>
      <c r="AZ20" s="31">
        <f>IF(ISNUMBER([1]System!$C21),[1]PlotData!W21+ [1]Querkraft!$E$2*$AF$1*W20,[1]PlotData!$CB$4)</f>
        <v>5</v>
      </c>
      <c r="BA20" s="31">
        <f>IF(ISNUMBER([1]System!$C21),[1]PlotData!X21+[1]Querkraft!$E$2* $AF$1*X20,[1]PlotData!$CB$4)</f>
        <v>5</v>
      </c>
      <c r="BB20" s="32">
        <f>IF(ISNUMBER([1]System!$C21),[1]PlotData!Y21+[1]Querkraft!$E$2*$AF$1*Y20,[1]PlotData!$CB$4)</f>
        <v>5</v>
      </c>
      <c r="BC20" s="34">
        <f>IF(ISNUMBER([1]System!$C21),[1]PlotData!Y21, [1]PlotData!CB$4)</f>
        <v>5</v>
      </c>
      <c r="BD20" s="31">
        <f>IF(ISNUMBER([1]System!$C21),[1]PlotData!O21, [1]PlotData!$CB$4)</f>
        <v>5</v>
      </c>
      <c r="BE20" s="32">
        <f>IF(ISNUMBER([1]System!$C21), AR20,[1]PlotData!$CB$4)</f>
        <v>5</v>
      </c>
    </row>
    <row r="21" spans="1:57" x14ac:dyDescent="0.25">
      <c r="A21" s="41">
        <v>19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[1]Querkraft!$E$2*$AF$1*B21,[1]PlotData!$CB$3)</f>
        <v>7</v>
      </c>
      <c r="AC21" s="31">
        <f>IF(ISNUMBER([1]System!$C22),[1]PlotData!C22+ [1]Querkraft!$E$2*$AF$1*C21,[1]PlotData!$CB$3)</f>
        <v>7</v>
      </c>
      <c r="AD21" s="31">
        <f>IF(ISNUMBER([1]System!$C22),[1]PlotData!D22+ [1]Querkraft!$E$2*$AF$1*D21,[1]PlotData!$CB$3)</f>
        <v>7</v>
      </c>
      <c r="AE21" s="31">
        <f>IF(ISNUMBER([1]System!$C22),[1]PlotData!E22+ [1]Querkraft!$E$2*$AF$1*E21,[1]PlotData!$CB$3)</f>
        <v>7</v>
      </c>
      <c r="AF21" s="31">
        <f>IF(ISNUMBER([1]System!$C22),[1]PlotData!F22+[1]Querkraft!$E$2* $AF$1*F21,[1]PlotData!$CB$3)</f>
        <v>7</v>
      </c>
      <c r="AG21" s="31">
        <f>IF(ISNUMBER([1]System!$C22),[1]PlotData!G22+ [1]Querkraft!$E$2*$AF$1*G21,[1]PlotData!$CB$3)</f>
        <v>7</v>
      </c>
      <c r="AH21" s="31">
        <f>IF(ISNUMBER([1]System!$C22),[1]PlotData!H22+[1]Querkraft!$E$2* $AF$1*H21,[1]PlotData!$CB$3)</f>
        <v>7</v>
      </c>
      <c r="AI21" s="31">
        <f>IF(ISNUMBER([1]System!$C22),[1]PlotData!I22+ [1]Querkraft!$E$2*$AF$1*I21,[1]PlotData!$CB$3)</f>
        <v>7</v>
      </c>
      <c r="AJ21" s="31">
        <f>IF(ISNUMBER([1]System!$C22),[1]PlotData!J22+[1]Querkraft!$E$2*$AF$1*J21,[1]PlotData!$CB$3)</f>
        <v>7</v>
      </c>
      <c r="AK21" s="31">
        <f>IF(ISNUMBER([1]System!$C22),[1]PlotData!K22+ [1]Querkraft!$E$2*$AF$1*K21,[1]PlotData!$CB$3)</f>
        <v>7</v>
      </c>
      <c r="AL21" s="32">
        <f>IF(ISNUMBER([1]System!$C22),[1]PlotData!L22+ [1]Querkraft!$E$2*$AF$1*L21,[1]PlotData!$CB$3)</f>
        <v>7</v>
      </c>
      <c r="AM21" s="34">
        <f>IF(ISNUMBER([1]System!$C22),[1]PlotData!L22,[1]PlotData!$CB$3)</f>
        <v>7</v>
      </c>
      <c r="AN21" s="31">
        <f>IF(ISNUMBER([1]System!$C22),[1]PlotData!B22,[1]PlotData!$CB$3)</f>
        <v>7</v>
      </c>
      <c r="AO21" s="37">
        <f>IF(ISNUMBER([1]System!$C22),AB21,[1]PlotData!$CB$3)</f>
        <v>7</v>
      </c>
      <c r="AQ21" s="33">
        <v>19</v>
      </c>
      <c r="AR21" s="36">
        <f>IF(ISNUMBER([1]System!$C22),[1]PlotData!O22+ [1]Querkraft!$E$2*$AF$1*O21,[1]PlotData!$CB$4)</f>
        <v>5</v>
      </c>
      <c r="AS21" s="31">
        <f>IF(ISNUMBER([1]System!$C22),[1]PlotData!P22+[1]Querkraft!$E$2* $AF$1*P21,[1]PlotData!$CB$4)</f>
        <v>5</v>
      </c>
      <c r="AT21" s="31">
        <f>IF(ISNUMBER([1]System!$C22),[1]PlotData!Q22+[1]Querkraft!$E$2*$AF$1*Q21,[1]PlotData!$CB$4)</f>
        <v>5</v>
      </c>
      <c r="AU21" s="31">
        <f>IF(ISNUMBER([1]System!$C22),[1]PlotData!R22+ [1]Querkraft!$E$2*$AF$1*R21,[1]PlotData!$CB$4)</f>
        <v>5</v>
      </c>
      <c r="AV21" s="31">
        <f>IF(ISNUMBER([1]System!$C22),[1]PlotData!S22+ [1]Querkraft!$E$2*$AF$1*S21,[1]PlotData!$CB$4)</f>
        <v>5</v>
      </c>
      <c r="AW21" s="31">
        <f>IF(ISNUMBER([1]System!$C22),[1]PlotData!T22+ [1]Querkraft!$E$2*$AF$1*T21,[1]PlotData!$CB$4)</f>
        <v>5</v>
      </c>
      <c r="AX21" s="31">
        <f>IF(ISNUMBER([1]System!$C22),[1]PlotData!U22+ [1]Querkraft!$E$2*$AF$1*U21,[1]PlotData!$CB$4)</f>
        <v>5</v>
      </c>
      <c r="AY21" s="31">
        <f>IF(ISNUMBER([1]System!$C22),[1]PlotData!V22+ [1]Querkraft!$E$2*$AF$1*V21,[1]PlotData!$CB$4)</f>
        <v>5</v>
      </c>
      <c r="AZ21" s="31">
        <f>IF(ISNUMBER([1]System!$C22),[1]PlotData!W22+ [1]Querkraft!$E$2*$AF$1*W21,[1]PlotData!$CB$4)</f>
        <v>5</v>
      </c>
      <c r="BA21" s="31">
        <f>IF(ISNUMBER([1]System!$C22),[1]PlotData!X22+[1]Querkraft!$E$2* $AF$1*X21,[1]PlotData!$CB$4)</f>
        <v>5</v>
      </c>
      <c r="BB21" s="32">
        <f>IF(ISNUMBER([1]System!$C22),[1]PlotData!Y22+[1]Querkraft!$E$2*$AF$1*Y21,[1]PlotData!$CB$4)</f>
        <v>5</v>
      </c>
      <c r="BC21" s="34">
        <f>IF(ISNUMBER([1]System!$C22),[1]PlotData!Y22, [1]PlotData!CB$4)</f>
        <v>5</v>
      </c>
      <c r="BD21" s="31">
        <f>IF(ISNUMBER([1]System!$C22),[1]PlotData!O22, [1]PlotData!$CB$4)</f>
        <v>5</v>
      </c>
      <c r="BE21" s="32">
        <f>IF(ISNUMBER([1]System!$C22), AR21,[1]PlotData!$CB$4)</f>
        <v>5</v>
      </c>
    </row>
    <row r="22" spans="1:57" x14ac:dyDescent="0.25">
      <c r="A22" s="33">
        <v>20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[1]Querkraft!$E$2*$AF$1*B22,[1]PlotData!$CB$3)</f>
        <v>7</v>
      </c>
      <c r="AC22" s="31">
        <f>IF(ISNUMBER([1]System!$C23),[1]PlotData!C23+ [1]Querkraft!$E$2*$AF$1*C22,[1]PlotData!$CB$3)</f>
        <v>7</v>
      </c>
      <c r="AD22" s="31">
        <f>IF(ISNUMBER([1]System!$C23),[1]PlotData!D23+ [1]Querkraft!$E$2*$AF$1*D22,[1]PlotData!$CB$3)</f>
        <v>7</v>
      </c>
      <c r="AE22" s="31">
        <f>IF(ISNUMBER([1]System!$C23),[1]PlotData!E23+ [1]Querkraft!$E$2*$AF$1*E22,[1]PlotData!$CB$3)</f>
        <v>7</v>
      </c>
      <c r="AF22" s="31">
        <f>IF(ISNUMBER([1]System!$C23),[1]PlotData!F23+[1]Querkraft!$E$2* $AF$1*F22,[1]PlotData!$CB$3)</f>
        <v>7</v>
      </c>
      <c r="AG22" s="31">
        <f>IF(ISNUMBER([1]System!$C23),[1]PlotData!G23+ [1]Querkraft!$E$2*$AF$1*G22,[1]PlotData!$CB$3)</f>
        <v>7</v>
      </c>
      <c r="AH22" s="31">
        <f>IF(ISNUMBER([1]System!$C23),[1]PlotData!H23+[1]Querkraft!$E$2* $AF$1*H22,[1]PlotData!$CB$3)</f>
        <v>7</v>
      </c>
      <c r="AI22" s="31">
        <f>IF(ISNUMBER([1]System!$C23),[1]PlotData!I23+ [1]Querkraft!$E$2*$AF$1*I22,[1]PlotData!$CB$3)</f>
        <v>7</v>
      </c>
      <c r="AJ22" s="31">
        <f>IF(ISNUMBER([1]System!$C23),[1]PlotData!J23+[1]Querkraft!$E$2*$AF$1*J22,[1]PlotData!$CB$3)</f>
        <v>7</v>
      </c>
      <c r="AK22" s="31">
        <f>IF(ISNUMBER([1]System!$C23),[1]PlotData!K23+ [1]Querkraft!$E$2*$AF$1*K22,[1]PlotData!$CB$3)</f>
        <v>7</v>
      </c>
      <c r="AL22" s="32">
        <f>IF(ISNUMBER([1]System!$C23),[1]PlotData!L23+ [1]Querkraft!$E$2*$AF$1*L22,[1]PlotData!$CB$3)</f>
        <v>7</v>
      </c>
      <c r="AM22" s="34">
        <f>IF(ISNUMBER([1]System!$C23),[1]PlotData!L23,[1]PlotData!$CB$3)</f>
        <v>7</v>
      </c>
      <c r="AN22" s="31">
        <f>IF(ISNUMBER([1]System!$C23),[1]PlotData!B23,[1]PlotData!$CB$3)</f>
        <v>7</v>
      </c>
      <c r="AO22" s="37">
        <f>IF(ISNUMBER([1]System!$C23),AB22,[1]PlotData!$CB$3)</f>
        <v>7</v>
      </c>
      <c r="AQ22" s="41">
        <v>20</v>
      </c>
      <c r="AR22" s="36">
        <f>IF(ISNUMBER([1]System!$C23),[1]PlotData!O23+ [1]Querkraft!$E$2*$AF$1*O22,[1]PlotData!$CB$4)</f>
        <v>5</v>
      </c>
      <c r="AS22" s="31">
        <f>IF(ISNUMBER([1]System!$C23),[1]PlotData!P23+[1]Querkraft!$E$2* $AF$1*P22,[1]PlotData!$CB$4)</f>
        <v>5</v>
      </c>
      <c r="AT22" s="31">
        <f>IF(ISNUMBER([1]System!$C23),[1]PlotData!Q23+[1]Querkraft!$E$2*$AF$1*Q22,[1]PlotData!$CB$4)</f>
        <v>5</v>
      </c>
      <c r="AU22" s="31">
        <f>IF(ISNUMBER([1]System!$C23),[1]PlotData!R23+ [1]Querkraft!$E$2*$AF$1*R22,[1]PlotData!$CB$4)</f>
        <v>5</v>
      </c>
      <c r="AV22" s="31">
        <f>IF(ISNUMBER([1]System!$C23),[1]PlotData!S23+ [1]Querkraft!$E$2*$AF$1*S22,[1]PlotData!$CB$4)</f>
        <v>5</v>
      </c>
      <c r="AW22" s="31">
        <f>IF(ISNUMBER([1]System!$C23),[1]PlotData!T23+ [1]Querkraft!$E$2*$AF$1*T22,[1]PlotData!$CB$4)</f>
        <v>5</v>
      </c>
      <c r="AX22" s="31">
        <f>IF(ISNUMBER([1]System!$C23),[1]PlotData!U23+ [1]Querkraft!$E$2*$AF$1*U22,[1]PlotData!$CB$4)</f>
        <v>5</v>
      </c>
      <c r="AY22" s="31">
        <f>IF(ISNUMBER([1]System!$C23),[1]PlotData!V23+ [1]Querkraft!$E$2*$AF$1*V22,[1]PlotData!$CB$4)</f>
        <v>5</v>
      </c>
      <c r="AZ22" s="31">
        <f>IF(ISNUMBER([1]System!$C23),[1]PlotData!W23+ [1]Querkraft!$E$2*$AF$1*W22,[1]PlotData!$CB$4)</f>
        <v>5</v>
      </c>
      <c r="BA22" s="31">
        <f>IF(ISNUMBER([1]System!$C23),[1]PlotData!X23+[1]Querkraft!$E$2* $AF$1*X22,[1]PlotData!$CB$4)</f>
        <v>5</v>
      </c>
      <c r="BB22" s="32">
        <f>IF(ISNUMBER([1]System!$C23),[1]PlotData!Y23+[1]Querkraft!$E$2*$AF$1*Y22,[1]PlotData!$CB$4)</f>
        <v>5</v>
      </c>
      <c r="BC22" s="34">
        <f>IF(ISNUMBER([1]System!$C23),[1]PlotData!Y23, [1]PlotData!CB$4)</f>
        <v>5</v>
      </c>
      <c r="BD22" s="31">
        <f>IF(ISNUMBER([1]System!$C23),[1]PlotData!O23, [1]PlotData!$CB$4)</f>
        <v>5</v>
      </c>
      <c r="BE22" s="32">
        <f>IF(ISNUMBER([1]System!$C23), AR22,[1]PlotData!$CB$4)</f>
        <v>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[1]Querkraft!$E$2*$AF$1*B23,[1]PlotData!$CB$3)</f>
        <v>7</v>
      </c>
      <c r="AC23" s="31">
        <f>IF(ISNUMBER([1]System!$C24),[1]PlotData!C24+ [1]Querkraft!$E$2*$AF$1*C23,[1]PlotData!$CB$3)</f>
        <v>7</v>
      </c>
      <c r="AD23" s="31">
        <f>IF(ISNUMBER([1]System!$C24),[1]PlotData!D24+ [1]Querkraft!$E$2*$AF$1*D23,[1]PlotData!$CB$3)</f>
        <v>7</v>
      </c>
      <c r="AE23" s="31">
        <f>IF(ISNUMBER([1]System!$C24),[1]PlotData!E24+ [1]Querkraft!$E$2*$AF$1*E23,[1]PlotData!$CB$3)</f>
        <v>7</v>
      </c>
      <c r="AF23" s="31">
        <f>IF(ISNUMBER([1]System!$C24),[1]PlotData!F24+[1]Querkraft!$E$2* $AF$1*F23,[1]PlotData!$CB$3)</f>
        <v>7</v>
      </c>
      <c r="AG23" s="31">
        <f>IF(ISNUMBER([1]System!$C24),[1]PlotData!G24+ [1]Querkraft!$E$2*$AF$1*G23,[1]PlotData!$CB$3)</f>
        <v>7</v>
      </c>
      <c r="AH23" s="31">
        <f>IF(ISNUMBER([1]System!$C24),[1]PlotData!H24+[1]Querkraft!$E$2* $AF$1*H23,[1]PlotData!$CB$3)</f>
        <v>7</v>
      </c>
      <c r="AI23" s="31">
        <f>IF(ISNUMBER([1]System!$C24),[1]PlotData!I24+ [1]Querkraft!$E$2*$AF$1*I23,[1]PlotData!$CB$3)</f>
        <v>7</v>
      </c>
      <c r="AJ23" s="31">
        <f>IF(ISNUMBER([1]System!$C24),[1]PlotData!J24+[1]Querkraft!$E$2*$AF$1*J23,[1]PlotData!$CB$3)</f>
        <v>7</v>
      </c>
      <c r="AK23" s="31">
        <f>IF(ISNUMBER([1]System!$C24),[1]PlotData!K24+ [1]Querkraft!$E$2*$AF$1*K23,[1]PlotData!$CB$3)</f>
        <v>7</v>
      </c>
      <c r="AL23" s="32">
        <f>IF(ISNUMBER([1]System!$C24),[1]PlotData!L24+ [1]Querkraft!$E$2*$AF$1*L23,[1]PlotData!$CB$3)</f>
        <v>7</v>
      </c>
      <c r="AM23" s="34">
        <f>IF(ISNUMBER([1]System!$C24),[1]PlotData!L24,[1]PlotData!$CB$3)</f>
        <v>7</v>
      </c>
      <c r="AN23" s="31">
        <f>IF(ISNUMBER([1]System!$C24),[1]PlotData!B24,[1]PlotData!$CB$3)</f>
        <v>7</v>
      </c>
      <c r="AO23" s="37">
        <f>IF(ISNUMBER([1]System!$C24),AB23,[1]PlotData!$CB$3)</f>
        <v>7</v>
      </c>
      <c r="AQ23" s="46">
        <v>21</v>
      </c>
      <c r="AR23" s="36">
        <f>IF(ISNUMBER([1]System!$C24),[1]PlotData!O24+ [1]Querkraft!$E$2*$AF$1*O23,[1]PlotData!$CB$4)</f>
        <v>5</v>
      </c>
      <c r="AS23" s="31">
        <f>IF(ISNUMBER([1]System!$C24),[1]PlotData!P24+[1]Querkraft!$E$2* $AF$1*P23,[1]PlotData!$CB$4)</f>
        <v>5</v>
      </c>
      <c r="AT23" s="31">
        <f>IF(ISNUMBER([1]System!$C24),[1]PlotData!Q24+[1]Querkraft!$E$2*$AF$1*Q23,[1]PlotData!$CB$4)</f>
        <v>5</v>
      </c>
      <c r="AU23" s="31">
        <f>IF(ISNUMBER([1]System!$C24),[1]PlotData!R24+ [1]Querkraft!$E$2*$AF$1*R23,[1]PlotData!$CB$4)</f>
        <v>5</v>
      </c>
      <c r="AV23" s="31">
        <f>IF(ISNUMBER([1]System!$C24),[1]PlotData!S24+ [1]Querkraft!$E$2*$AF$1*S23,[1]PlotData!$CB$4)</f>
        <v>5</v>
      </c>
      <c r="AW23" s="31">
        <f>IF(ISNUMBER([1]System!$C24),[1]PlotData!T24+ [1]Querkraft!$E$2*$AF$1*T23,[1]PlotData!$CB$4)</f>
        <v>5</v>
      </c>
      <c r="AX23" s="31">
        <f>IF(ISNUMBER([1]System!$C24),[1]PlotData!U24+ [1]Querkraft!$E$2*$AF$1*U23,[1]PlotData!$CB$4)</f>
        <v>5</v>
      </c>
      <c r="AY23" s="31">
        <f>IF(ISNUMBER([1]System!$C24),[1]PlotData!V24+ [1]Querkraft!$E$2*$AF$1*V23,[1]PlotData!$CB$4)</f>
        <v>5</v>
      </c>
      <c r="AZ23" s="31">
        <f>IF(ISNUMBER([1]System!$C24),[1]PlotData!W24+ [1]Querkraft!$E$2*$AF$1*W23,[1]PlotData!$CB$4)</f>
        <v>5</v>
      </c>
      <c r="BA23" s="31">
        <f>IF(ISNUMBER([1]System!$C24),[1]PlotData!X24+[1]Querkraft!$E$2* $AF$1*X23,[1]PlotData!$CB$4)</f>
        <v>5</v>
      </c>
      <c r="BB23" s="32">
        <f>IF(ISNUMBER([1]System!$C24),[1]PlotData!Y24+[1]Querkraft!$E$2*$AF$1*Y23,[1]PlotData!$CB$4)</f>
        <v>5</v>
      </c>
      <c r="BC23" s="34">
        <f>IF(ISNUMBER([1]System!$C24),[1]PlotData!Y24, [1]PlotData!CB$4)</f>
        <v>5</v>
      </c>
      <c r="BD23" s="31">
        <f>IF(ISNUMBER([1]System!$C24),[1]PlotData!O24, [1]PlotData!$CB$4)</f>
        <v>5</v>
      </c>
      <c r="BE23" s="32">
        <f>IF(ISNUMBER([1]System!$C24), AR23,[1]PlotData!$CB$4)</f>
        <v>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[1]Querkraft!$E$2*$AF$1*B24,[1]PlotData!$CB$3)</f>
        <v>7</v>
      </c>
      <c r="AC24" s="31">
        <f>IF(ISNUMBER([1]System!$C25),[1]PlotData!C25+ [1]Querkraft!$E$2*$AF$1*C24,[1]PlotData!$CB$3)</f>
        <v>7</v>
      </c>
      <c r="AD24" s="31">
        <f>IF(ISNUMBER([1]System!$C25),[1]PlotData!D25+ [1]Querkraft!$E$2*$AF$1*D24,[1]PlotData!$CB$3)</f>
        <v>7</v>
      </c>
      <c r="AE24" s="31">
        <f>IF(ISNUMBER([1]System!$C25),[1]PlotData!E25+ [1]Querkraft!$E$2*$AF$1*E24,[1]PlotData!$CB$3)</f>
        <v>7</v>
      </c>
      <c r="AF24" s="31">
        <f>IF(ISNUMBER([1]System!$C25),[1]PlotData!F25+[1]Querkraft!$E$2* $AF$1*F24,[1]PlotData!$CB$3)</f>
        <v>7</v>
      </c>
      <c r="AG24" s="31">
        <f>IF(ISNUMBER([1]System!$C25),[1]PlotData!G25+ [1]Querkraft!$E$2*$AF$1*G24,[1]PlotData!$CB$3)</f>
        <v>7</v>
      </c>
      <c r="AH24" s="31">
        <f>IF(ISNUMBER([1]System!$C25),[1]PlotData!H25+[1]Querkraft!$E$2* $AF$1*H24,[1]PlotData!$CB$3)</f>
        <v>7</v>
      </c>
      <c r="AI24" s="31">
        <f>IF(ISNUMBER([1]System!$C25),[1]PlotData!I25+ [1]Querkraft!$E$2*$AF$1*I24,[1]PlotData!$CB$3)</f>
        <v>7</v>
      </c>
      <c r="AJ24" s="31">
        <f>IF(ISNUMBER([1]System!$C25),[1]PlotData!J25+[1]Querkraft!$E$2*$AF$1*J24,[1]PlotData!$CB$3)</f>
        <v>7</v>
      </c>
      <c r="AK24" s="31">
        <f>IF(ISNUMBER([1]System!$C25),[1]PlotData!K25+ [1]Querkraft!$E$2*$AF$1*K24,[1]PlotData!$CB$3)</f>
        <v>7</v>
      </c>
      <c r="AL24" s="32">
        <f>IF(ISNUMBER([1]System!$C25),[1]PlotData!L25+ [1]Querkraft!$E$2*$AF$1*L24,[1]PlotData!$CB$3)</f>
        <v>7</v>
      </c>
      <c r="AM24" s="34">
        <f>IF(ISNUMBER([1]System!$C25),[1]PlotData!L25,[1]PlotData!$CB$3)</f>
        <v>7</v>
      </c>
      <c r="AN24" s="31">
        <f>IF(ISNUMBER([1]System!$C25),[1]PlotData!B25,[1]PlotData!$CB$3)</f>
        <v>7</v>
      </c>
      <c r="AO24" s="37">
        <f>IF(ISNUMBER([1]System!$C25),AB24,[1]PlotData!$CB$3)</f>
        <v>7</v>
      </c>
      <c r="AQ24" s="46">
        <v>22</v>
      </c>
      <c r="AR24" s="36">
        <f>IF(ISNUMBER([1]System!$C25),[1]PlotData!O25+ [1]Querkraft!$E$2*$AF$1*O24,[1]PlotData!$CB$4)</f>
        <v>5</v>
      </c>
      <c r="AS24" s="31">
        <f>IF(ISNUMBER([1]System!$C25),[1]PlotData!P25+[1]Querkraft!$E$2* $AF$1*P24,[1]PlotData!$CB$4)</f>
        <v>5</v>
      </c>
      <c r="AT24" s="31">
        <f>IF(ISNUMBER([1]System!$C25),[1]PlotData!Q25+[1]Querkraft!$E$2*$AF$1*Q24,[1]PlotData!$CB$4)</f>
        <v>5</v>
      </c>
      <c r="AU24" s="31">
        <f>IF(ISNUMBER([1]System!$C25),[1]PlotData!R25+ [1]Querkraft!$E$2*$AF$1*R24,[1]PlotData!$CB$4)</f>
        <v>5</v>
      </c>
      <c r="AV24" s="31">
        <f>IF(ISNUMBER([1]System!$C25),[1]PlotData!S25+ [1]Querkraft!$E$2*$AF$1*S24,[1]PlotData!$CB$4)</f>
        <v>5</v>
      </c>
      <c r="AW24" s="31">
        <f>IF(ISNUMBER([1]System!$C25),[1]PlotData!T25+ [1]Querkraft!$E$2*$AF$1*T24,[1]PlotData!$CB$4)</f>
        <v>5</v>
      </c>
      <c r="AX24" s="31">
        <f>IF(ISNUMBER([1]System!$C25),[1]PlotData!U25+ [1]Querkraft!$E$2*$AF$1*U24,[1]PlotData!$CB$4)</f>
        <v>5</v>
      </c>
      <c r="AY24" s="31">
        <f>IF(ISNUMBER([1]System!$C25),[1]PlotData!V25+ [1]Querkraft!$E$2*$AF$1*V24,[1]PlotData!$CB$4)</f>
        <v>5</v>
      </c>
      <c r="AZ24" s="31">
        <f>IF(ISNUMBER([1]System!$C25),[1]PlotData!W25+ [1]Querkraft!$E$2*$AF$1*W24,[1]PlotData!$CB$4)</f>
        <v>5</v>
      </c>
      <c r="BA24" s="31">
        <f>IF(ISNUMBER([1]System!$C25),[1]PlotData!X25+[1]Querkraft!$E$2* $AF$1*X24,[1]PlotData!$CB$4)</f>
        <v>5</v>
      </c>
      <c r="BB24" s="32">
        <f>IF(ISNUMBER([1]System!$C25),[1]PlotData!Y25+[1]Querkraft!$E$2*$AF$1*Y24,[1]PlotData!$CB$4)</f>
        <v>5</v>
      </c>
      <c r="BC24" s="34">
        <f>IF(ISNUMBER([1]System!$C25),[1]PlotData!Y25, [1]PlotData!CB$4)</f>
        <v>5</v>
      </c>
      <c r="BD24" s="31">
        <f>IF(ISNUMBER([1]System!$C25),[1]PlotData!O25, [1]PlotData!$CB$4)</f>
        <v>5</v>
      </c>
      <c r="BE24" s="32">
        <f>IF(ISNUMBER([1]System!$C25), AR24,[1]PlotData!$CB$4)</f>
        <v>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[1]Querkraft!$E$2*$AF$1*B25,[1]PlotData!$CB$3)</f>
        <v>7</v>
      </c>
      <c r="AC25" s="31">
        <f>IF(ISNUMBER([1]System!$C26),[1]PlotData!C26+ [1]Querkraft!$E$2*$AF$1*C25,[1]PlotData!$CB$3)</f>
        <v>7</v>
      </c>
      <c r="AD25" s="31">
        <f>IF(ISNUMBER([1]System!$C26),[1]PlotData!D26+ [1]Querkraft!$E$2*$AF$1*D25,[1]PlotData!$CB$3)</f>
        <v>7</v>
      </c>
      <c r="AE25" s="31">
        <f>IF(ISNUMBER([1]System!$C26),[1]PlotData!E26+ [1]Querkraft!$E$2*$AF$1*E25,[1]PlotData!$CB$3)</f>
        <v>7</v>
      </c>
      <c r="AF25" s="31">
        <f>IF(ISNUMBER([1]System!$C26),[1]PlotData!F26+[1]Querkraft!$E$2* $AF$1*F25,[1]PlotData!$CB$3)</f>
        <v>7</v>
      </c>
      <c r="AG25" s="31">
        <f>IF(ISNUMBER([1]System!$C26),[1]PlotData!G26+ [1]Querkraft!$E$2*$AF$1*G25,[1]PlotData!$CB$3)</f>
        <v>7</v>
      </c>
      <c r="AH25" s="31">
        <f>IF(ISNUMBER([1]System!$C26),[1]PlotData!H26+[1]Querkraft!$E$2* $AF$1*H25,[1]PlotData!$CB$3)</f>
        <v>7</v>
      </c>
      <c r="AI25" s="31">
        <f>IF(ISNUMBER([1]System!$C26),[1]PlotData!I26+ [1]Querkraft!$E$2*$AF$1*I25,[1]PlotData!$CB$3)</f>
        <v>7</v>
      </c>
      <c r="AJ25" s="31">
        <f>IF(ISNUMBER([1]System!$C26),[1]PlotData!J26+[1]Querkraft!$E$2*$AF$1*J25,[1]PlotData!$CB$3)</f>
        <v>7</v>
      </c>
      <c r="AK25" s="31">
        <f>IF(ISNUMBER([1]System!$C26),[1]PlotData!K26+ [1]Querkraft!$E$2*$AF$1*K25,[1]PlotData!$CB$3)</f>
        <v>7</v>
      </c>
      <c r="AL25" s="32">
        <f>IF(ISNUMBER([1]System!$C26),[1]PlotData!L26+ [1]Querkraft!$E$2*$AF$1*L25,[1]PlotData!$CB$3)</f>
        <v>7</v>
      </c>
      <c r="AM25" s="34">
        <f>IF(ISNUMBER([1]System!$C26),[1]PlotData!L26,[1]PlotData!$CB$3)</f>
        <v>7</v>
      </c>
      <c r="AN25" s="31">
        <f>IF(ISNUMBER([1]System!$C26),[1]PlotData!B26,[1]PlotData!$CB$3)</f>
        <v>7</v>
      </c>
      <c r="AO25" s="37">
        <f>IF(ISNUMBER([1]System!$C26),AB25,[1]PlotData!$CB$3)</f>
        <v>7</v>
      </c>
      <c r="AQ25" s="46">
        <v>23</v>
      </c>
      <c r="AR25" s="36">
        <f>IF(ISNUMBER([1]System!$C26),[1]PlotData!O26+ [1]Querkraft!$E$2*$AF$1*O25,[1]PlotData!$CB$4)</f>
        <v>5</v>
      </c>
      <c r="AS25" s="31">
        <f>IF(ISNUMBER([1]System!$C26),[1]PlotData!P26+[1]Querkraft!$E$2* $AF$1*P25,[1]PlotData!$CB$4)</f>
        <v>5</v>
      </c>
      <c r="AT25" s="31">
        <f>IF(ISNUMBER([1]System!$C26),[1]PlotData!Q26+[1]Querkraft!$E$2*$AF$1*Q25,[1]PlotData!$CB$4)</f>
        <v>5</v>
      </c>
      <c r="AU25" s="31">
        <f>IF(ISNUMBER([1]System!$C26),[1]PlotData!R26+ [1]Querkraft!$E$2*$AF$1*R25,[1]PlotData!$CB$4)</f>
        <v>5</v>
      </c>
      <c r="AV25" s="31">
        <f>IF(ISNUMBER([1]System!$C26),[1]PlotData!S26+ [1]Querkraft!$E$2*$AF$1*S25,[1]PlotData!$CB$4)</f>
        <v>5</v>
      </c>
      <c r="AW25" s="31">
        <f>IF(ISNUMBER([1]System!$C26),[1]PlotData!T26+ [1]Querkraft!$E$2*$AF$1*T25,[1]PlotData!$CB$4)</f>
        <v>5</v>
      </c>
      <c r="AX25" s="31">
        <f>IF(ISNUMBER([1]System!$C26),[1]PlotData!U26+ [1]Querkraft!$E$2*$AF$1*U25,[1]PlotData!$CB$4)</f>
        <v>5</v>
      </c>
      <c r="AY25" s="31">
        <f>IF(ISNUMBER([1]System!$C26),[1]PlotData!V26+ [1]Querkraft!$E$2*$AF$1*V25,[1]PlotData!$CB$4)</f>
        <v>5</v>
      </c>
      <c r="AZ25" s="31">
        <f>IF(ISNUMBER([1]System!$C26),[1]PlotData!W26+ [1]Querkraft!$E$2*$AF$1*W25,[1]PlotData!$CB$4)</f>
        <v>5</v>
      </c>
      <c r="BA25" s="31">
        <f>IF(ISNUMBER([1]System!$C26),[1]PlotData!X26+[1]Querkraft!$E$2* $AF$1*X25,[1]PlotData!$CB$4)</f>
        <v>5</v>
      </c>
      <c r="BB25" s="32">
        <f>IF(ISNUMBER([1]System!$C26),[1]PlotData!Y26+[1]Querkraft!$E$2*$AF$1*Y25,[1]PlotData!$CB$4)</f>
        <v>5</v>
      </c>
      <c r="BC25" s="34">
        <f>IF(ISNUMBER([1]System!$C26),[1]PlotData!Y26, [1]PlotData!CB$4)</f>
        <v>5</v>
      </c>
      <c r="BD25" s="31">
        <f>IF(ISNUMBER([1]System!$C26),[1]PlotData!O26, [1]PlotData!$CB$4)</f>
        <v>5</v>
      </c>
      <c r="BE25" s="32">
        <f>IF(ISNUMBER([1]System!$C26), AR25,[1]PlotData!$CB$4)</f>
        <v>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[1]Querkraft!$E$2*$AF$1*B26,[1]PlotData!$CB$3)</f>
        <v>7</v>
      </c>
      <c r="AC26" s="31">
        <f>IF(ISNUMBER([1]System!$C27),[1]PlotData!C27+ [1]Querkraft!$E$2*$AF$1*C26,[1]PlotData!$CB$3)</f>
        <v>7</v>
      </c>
      <c r="AD26" s="31">
        <f>IF(ISNUMBER([1]System!$C27),[1]PlotData!D27+ [1]Querkraft!$E$2*$AF$1*D26,[1]PlotData!$CB$3)</f>
        <v>7</v>
      </c>
      <c r="AE26" s="31">
        <f>IF(ISNUMBER([1]System!$C27),[1]PlotData!E27+ [1]Querkraft!$E$2*$AF$1*E26,[1]PlotData!$CB$3)</f>
        <v>7</v>
      </c>
      <c r="AF26" s="31">
        <f>IF(ISNUMBER([1]System!$C27),[1]PlotData!F27+[1]Querkraft!$E$2* $AF$1*F26,[1]PlotData!$CB$3)</f>
        <v>7</v>
      </c>
      <c r="AG26" s="31">
        <f>IF(ISNUMBER([1]System!$C27),[1]PlotData!G27+ [1]Querkraft!$E$2*$AF$1*G26,[1]PlotData!$CB$3)</f>
        <v>7</v>
      </c>
      <c r="AH26" s="31">
        <f>IF(ISNUMBER([1]System!$C27),[1]PlotData!H27+[1]Querkraft!$E$2* $AF$1*H26,[1]PlotData!$CB$3)</f>
        <v>7</v>
      </c>
      <c r="AI26" s="31">
        <f>IF(ISNUMBER([1]System!$C27),[1]PlotData!I27+ [1]Querkraft!$E$2*$AF$1*I26,[1]PlotData!$CB$3)</f>
        <v>7</v>
      </c>
      <c r="AJ26" s="31">
        <f>IF(ISNUMBER([1]System!$C27),[1]PlotData!J27+[1]Querkraft!$E$2*$AF$1*J26,[1]PlotData!$CB$3)</f>
        <v>7</v>
      </c>
      <c r="AK26" s="31">
        <f>IF(ISNUMBER([1]System!$C27),[1]PlotData!K27+ [1]Querkraft!$E$2*$AF$1*K26,[1]PlotData!$CB$3)</f>
        <v>7</v>
      </c>
      <c r="AL26" s="32">
        <f>IF(ISNUMBER([1]System!$C27),[1]PlotData!L27+ [1]Querkraft!$E$2*$AF$1*L26,[1]PlotData!$CB$3)</f>
        <v>7</v>
      </c>
      <c r="AM26" s="34">
        <f>IF(ISNUMBER([1]System!$C27),[1]PlotData!L27,[1]PlotData!$CB$3)</f>
        <v>7</v>
      </c>
      <c r="AN26" s="31">
        <f>IF(ISNUMBER([1]System!$C27),[1]PlotData!B27,[1]PlotData!$CB$3)</f>
        <v>7</v>
      </c>
      <c r="AO26" s="37">
        <f>IF(ISNUMBER([1]System!$C27),AB26,[1]PlotData!$CB$3)</f>
        <v>7</v>
      </c>
      <c r="AQ26" s="46">
        <v>24</v>
      </c>
      <c r="AR26" s="36">
        <f>IF(ISNUMBER([1]System!$C27),[1]PlotData!O27+ [1]Querkraft!$E$2*$AF$1*O26,[1]PlotData!$CB$4)</f>
        <v>5</v>
      </c>
      <c r="AS26" s="31">
        <f>IF(ISNUMBER([1]System!$C27),[1]PlotData!P27+[1]Querkraft!$E$2* $AF$1*P26,[1]PlotData!$CB$4)</f>
        <v>5</v>
      </c>
      <c r="AT26" s="31">
        <f>IF(ISNUMBER([1]System!$C27),[1]PlotData!Q27+[1]Querkraft!$E$2*$AF$1*Q26,[1]PlotData!$CB$4)</f>
        <v>5</v>
      </c>
      <c r="AU26" s="31">
        <f>IF(ISNUMBER([1]System!$C27),[1]PlotData!R27+ [1]Querkraft!$E$2*$AF$1*R26,[1]PlotData!$CB$4)</f>
        <v>5</v>
      </c>
      <c r="AV26" s="31">
        <f>IF(ISNUMBER([1]System!$C27),[1]PlotData!S27+ [1]Querkraft!$E$2*$AF$1*S26,[1]PlotData!$CB$4)</f>
        <v>5</v>
      </c>
      <c r="AW26" s="31">
        <f>IF(ISNUMBER([1]System!$C27),[1]PlotData!T27+ [1]Querkraft!$E$2*$AF$1*T26,[1]PlotData!$CB$4)</f>
        <v>5</v>
      </c>
      <c r="AX26" s="31">
        <f>IF(ISNUMBER([1]System!$C27),[1]PlotData!U27+ [1]Querkraft!$E$2*$AF$1*U26,[1]PlotData!$CB$4)</f>
        <v>5</v>
      </c>
      <c r="AY26" s="31">
        <f>IF(ISNUMBER([1]System!$C27),[1]PlotData!V27+ [1]Querkraft!$E$2*$AF$1*V26,[1]PlotData!$CB$4)</f>
        <v>5</v>
      </c>
      <c r="AZ26" s="31">
        <f>IF(ISNUMBER([1]System!$C27),[1]PlotData!W27+ [1]Querkraft!$E$2*$AF$1*W26,[1]PlotData!$CB$4)</f>
        <v>5</v>
      </c>
      <c r="BA26" s="31">
        <f>IF(ISNUMBER([1]System!$C27),[1]PlotData!X27+[1]Querkraft!$E$2* $AF$1*X26,[1]PlotData!$CB$4)</f>
        <v>5</v>
      </c>
      <c r="BB26" s="32">
        <f>IF(ISNUMBER([1]System!$C27),[1]PlotData!Y27+[1]Querkraft!$E$2*$AF$1*Y26,[1]PlotData!$CB$4)</f>
        <v>5</v>
      </c>
      <c r="BC26" s="34">
        <f>IF(ISNUMBER([1]System!$C27),[1]PlotData!Y27, [1]PlotData!CB$4)</f>
        <v>5</v>
      </c>
      <c r="BD26" s="31">
        <f>IF(ISNUMBER([1]System!$C27),[1]PlotData!O27, [1]PlotData!$CB$4)</f>
        <v>5</v>
      </c>
      <c r="BE26" s="32">
        <f>IF(ISNUMBER([1]System!$C27), AR26,[1]PlotData!$CB$4)</f>
        <v>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[1]Querkraft!$E$2*$AF$1*B27,[1]PlotData!$CB$3)</f>
        <v>7</v>
      </c>
      <c r="AC27" s="31">
        <f>IF(ISNUMBER([1]System!$C28),[1]PlotData!C28+ [1]Querkraft!$E$2*$AF$1*C27,[1]PlotData!$CB$3)</f>
        <v>7</v>
      </c>
      <c r="AD27" s="31">
        <f>IF(ISNUMBER([1]System!$C28),[1]PlotData!D28+ [1]Querkraft!$E$2*$AF$1*D27,[1]PlotData!$CB$3)</f>
        <v>7</v>
      </c>
      <c r="AE27" s="31">
        <f>IF(ISNUMBER([1]System!$C28),[1]PlotData!E28+ [1]Querkraft!$E$2*$AF$1*E27,[1]PlotData!$CB$3)</f>
        <v>7</v>
      </c>
      <c r="AF27" s="31">
        <f>IF(ISNUMBER([1]System!$C28),[1]PlotData!F28+[1]Querkraft!$E$2* $AF$1*F27,[1]PlotData!$CB$3)</f>
        <v>7</v>
      </c>
      <c r="AG27" s="31">
        <f>IF(ISNUMBER([1]System!$C28),[1]PlotData!G28+ [1]Querkraft!$E$2*$AF$1*G27,[1]PlotData!$CB$3)</f>
        <v>7</v>
      </c>
      <c r="AH27" s="31">
        <f>IF(ISNUMBER([1]System!$C28),[1]PlotData!H28+[1]Querkraft!$E$2* $AF$1*H27,[1]PlotData!$CB$3)</f>
        <v>7</v>
      </c>
      <c r="AI27" s="31">
        <f>IF(ISNUMBER([1]System!$C28),[1]PlotData!I28+ [1]Querkraft!$E$2*$AF$1*I27,[1]PlotData!$CB$3)</f>
        <v>7</v>
      </c>
      <c r="AJ27" s="31">
        <f>IF(ISNUMBER([1]System!$C28),[1]PlotData!J28+[1]Querkraft!$E$2*$AF$1*J27,[1]PlotData!$CB$3)</f>
        <v>7</v>
      </c>
      <c r="AK27" s="31">
        <f>IF(ISNUMBER([1]System!$C28),[1]PlotData!K28+ [1]Querkraft!$E$2*$AF$1*K27,[1]PlotData!$CB$3)</f>
        <v>7</v>
      </c>
      <c r="AL27" s="32">
        <f>IF(ISNUMBER([1]System!$C28),[1]PlotData!L28+ [1]Querkraft!$E$2*$AF$1*L27,[1]PlotData!$CB$3)</f>
        <v>7</v>
      </c>
      <c r="AM27" s="34">
        <f>IF(ISNUMBER([1]System!$C28),[1]PlotData!L28,[1]PlotData!$CB$3)</f>
        <v>7</v>
      </c>
      <c r="AN27" s="31">
        <f>IF(ISNUMBER([1]System!$C28),[1]PlotData!B28,[1]PlotData!$CB$3)</f>
        <v>7</v>
      </c>
      <c r="AO27" s="37">
        <f>IF(ISNUMBER([1]System!$C28),AB27,[1]PlotData!$CB$3)</f>
        <v>7</v>
      </c>
      <c r="AQ27" s="46">
        <v>25</v>
      </c>
      <c r="AR27" s="36">
        <f>IF(ISNUMBER([1]System!$C28),[1]PlotData!O28+ [1]Querkraft!$E$2*$AF$1*O27,[1]PlotData!$CB$4)</f>
        <v>5</v>
      </c>
      <c r="AS27" s="31">
        <f>IF(ISNUMBER([1]System!$C28),[1]PlotData!P28+[1]Querkraft!$E$2* $AF$1*P27,[1]PlotData!$CB$4)</f>
        <v>5</v>
      </c>
      <c r="AT27" s="31">
        <f>IF(ISNUMBER([1]System!$C28),[1]PlotData!Q28+[1]Querkraft!$E$2*$AF$1*Q27,[1]PlotData!$CB$4)</f>
        <v>5</v>
      </c>
      <c r="AU27" s="31">
        <f>IF(ISNUMBER([1]System!$C28),[1]PlotData!R28+ [1]Querkraft!$E$2*$AF$1*R27,[1]PlotData!$CB$4)</f>
        <v>5</v>
      </c>
      <c r="AV27" s="31">
        <f>IF(ISNUMBER([1]System!$C28),[1]PlotData!S28+ [1]Querkraft!$E$2*$AF$1*S27,[1]PlotData!$CB$4)</f>
        <v>5</v>
      </c>
      <c r="AW27" s="31">
        <f>IF(ISNUMBER([1]System!$C28),[1]PlotData!T28+ [1]Querkraft!$E$2*$AF$1*T27,[1]PlotData!$CB$4)</f>
        <v>5</v>
      </c>
      <c r="AX27" s="31">
        <f>IF(ISNUMBER([1]System!$C28),[1]PlotData!U28+ [1]Querkraft!$E$2*$AF$1*U27,[1]PlotData!$CB$4)</f>
        <v>5</v>
      </c>
      <c r="AY27" s="31">
        <f>IF(ISNUMBER([1]System!$C28),[1]PlotData!V28+ [1]Querkraft!$E$2*$AF$1*V27,[1]PlotData!$CB$4)</f>
        <v>5</v>
      </c>
      <c r="AZ27" s="31">
        <f>IF(ISNUMBER([1]System!$C28),[1]PlotData!W28+ [1]Querkraft!$E$2*$AF$1*W27,[1]PlotData!$CB$4)</f>
        <v>5</v>
      </c>
      <c r="BA27" s="31">
        <f>IF(ISNUMBER([1]System!$C28),[1]PlotData!X28+[1]Querkraft!$E$2* $AF$1*X27,[1]PlotData!$CB$4)</f>
        <v>5</v>
      </c>
      <c r="BB27" s="32">
        <f>IF(ISNUMBER([1]System!$C28),[1]PlotData!Y28+[1]Querkraft!$E$2*$AF$1*Y27,[1]PlotData!$CB$4)</f>
        <v>5</v>
      </c>
      <c r="BC27" s="34">
        <f>IF(ISNUMBER([1]System!$C28),[1]PlotData!Y28, [1]PlotData!CB$4)</f>
        <v>5</v>
      </c>
      <c r="BD27" s="31">
        <f>IF(ISNUMBER([1]System!$C28),[1]PlotData!O28, [1]PlotData!$CB$4)</f>
        <v>5</v>
      </c>
      <c r="BE27" s="32">
        <f>IF(ISNUMBER([1]System!$C28), AR27,[1]PlotData!$CB$4)</f>
        <v>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[1]Querkraft!$E$2*$AF$1*B28,[1]PlotData!$CB$3)</f>
        <v>7</v>
      </c>
      <c r="AC28" s="31">
        <f>IF(ISNUMBER([1]System!$C29),[1]PlotData!C29+ [1]Querkraft!$E$2*$AF$1*C28,[1]PlotData!$CB$3)</f>
        <v>7</v>
      </c>
      <c r="AD28" s="31">
        <f>IF(ISNUMBER([1]System!$C29),[1]PlotData!D29+ [1]Querkraft!$E$2*$AF$1*D28,[1]PlotData!$CB$3)</f>
        <v>7</v>
      </c>
      <c r="AE28" s="31">
        <f>IF(ISNUMBER([1]System!$C29),[1]PlotData!E29+ [1]Querkraft!$E$2*$AF$1*E28,[1]PlotData!$CB$3)</f>
        <v>7</v>
      </c>
      <c r="AF28" s="31">
        <f>IF(ISNUMBER([1]System!$C29),[1]PlotData!F29+[1]Querkraft!$E$2* $AF$1*F28,[1]PlotData!$CB$3)</f>
        <v>7</v>
      </c>
      <c r="AG28" s="31">
        <f>IF(ISNUMBER([1]System!$C29),[1]PlotData!G29+ [1]Querkraft!$E$2*$AF$1*G28,[1]PlotData!$CB$3)</f>
        <v>7</v>
      </c>
      <c r="AH28" s="31">
        <f>IF(ISNUMBER([1]System!$C29),[1]PlotData!H29+[1]Querkraft!$E$2* $AF$1*H28,[1]PlotData!$CB$3)</f>
        <v>7</v>
      </c>
      <c r="AI28" s="31">
        <f>IF(ISNUMBER([1]System!$C29),[1]PlotData!I29+ [1]Querkraft!$E$2*$AF$1*I28,[1]PlotData!$CB$3)</f>
        <v>7</v>
      </c>
      <c r="AJ28" s="31">
        <f>IF(ISNUMBER([1]System!$C29),[1]PlotData!J29+[1]Querkraft!$E$2*$AF$1*J28,[1]PlotData!$CB$3)</f>
        <v>7</v>
      </c>
      <c r="AK28" s="31">
        <f>IF(ISNUMBER([1]System!$C29),[1]PlotData!K29+ [1]Querkraft!$E$2*$AF$1*K28,[1]PlotData!$CB$3)</f>
        <v>7</v>
      </c>
      <c r="AL28" s="32">
        <f>IF(ISNUMBER([1]System!$C29),[1]PlotData!L29+ [1]Querkraft!$E$2*$AF$1*L28,[1]PlotData!$CB$3)</f>
        <v>7</v>
      </c>
      <c r="AM28" s="34">
        <f>IF(ISNUMBER([1]System!$C29),[1]PlotData!L29,[1]PlotData!$CB$3)</f>
        <v>7</v>
      </c>
      <c r="AN28" s="31">
        <f>IF(ISNUMBER([1]System!$C29),[1]PlotData!B29,[1]PlotData!$CB$3)</f>
        <v>7</v>
      </c>
      <c r="AO28" s="37">
        <f>IF(ISNUMBER([1]System!$C29),AB28,[1]PlotData!$CB$3)</f>
        <v>7</v>
      </c>
      <c r="AQ28" s="46">
        <v>26</v>
      </c>
      <c r="AR28" s="36">
        <f>IF(ISNUMBER([1]System!$C29),[1]PlotData!O29+ [1]Querkraft!$E$2*$AF$1*O28,[1]PlotData!$CB$4)</f>
        <v>5</v>
      </c>
      <c r="AS28" s="31">
        <f>IF(ISNUMBER([1]System!$C29),[1]PlotData!P29+[1]Querkraft!$E$2* $AF$1*P28,[1]PlotData!$CB$4)</f>
        <v>5</v>
      </c>
      <c r="AT28" s="31">
        <f>IF(ISNUMBER([1]System!$C29),[1]PlotData!Q29+[1]Querkraft!$E$2*$AF$1*Q28,[1]PlotData!$CB$4)</f>
        <v>5</v>
      </c>
      <c r="AU28" s="31">
        <f>IF(ISNUMBER([1]System!$C29),[1]PlotData!R29+ [1]Querkraft!$E$2*$AF$1*R28,[1]PlotData!$CB$4)</f>
        <v>5</v>
      </c>
      <c r="AV28" s="31">
        <f>IF(ISNUMBER([1]System!$C29),[1]PlotData!S29+ [1]Querkraft!$E$2*$AF$1*S28,[1]PlotData!$CB$4)</f>
        <v>5</v>
      </c>
      <c r="AW28" s="31">
        <f>IF(ISNUMBER([1]System!$C29),[1]PlotData!T29+ [1]Querkraft!$E$2*$AF$1*T28,[1]PlotData!$CB$4)</f>
        <v>5</v>
      </c>
      <c r="AX28" s="31">
        <f>IF(ISNUMBER([1]System!$C29),[1]PlotData!U29+ [1]Querkraft!$E$2*$AF$1*U28,[1]PlotData!$CB$4)</f>
        <v>5</v>
      </c>
      <c r="AY28" s="31">
        <f>IF(ISNUMBER([1]System!$C29),[1]PlotData!V29+ [1]Querkraft!$E$2*$AF$1*V28,[1]PlotData!$CB$4)</f>
        <v>5</v>
      </c>
      <c r="AZ28" s="31">
        <f>IF(ISNUMBER([1]System!$C29),[1]PlotData!W29+ [1]Querkraft!$E$2*$AF$1*W28,[1]PlotData!$CB$4)</f>
        <v>5</v>
      </c>
      <c r="BA28" s="31">
        <f>IF(ISNUMBER([1]System!$C29),[1]PlotData!X29+[1]Querkraft!$E$2* $AF$1*X28,[1]PlotData!$CB$4)</f>
        <v>5</v>
      </c>
      <c r="BB28" s="32">
        <f>IF(ISNUMBER([1]System!$C29),[1]PlotData!Y29+[1]Querkraft!$E$2*$AF$1*Y28,[1]PlotData!$CB$4)</f>
        <v>5</v>
      </c>
      <c r="BC28" s="34">
        <f>IF(ISNUMBER([1]System!$C29),[1]PlotData!Y29, [1]PlotData!CB$4)</f>
        <v>5</v>
      </c>
      <c r="BD28" s="31">
        <f>IF(ISNUMBER([1]System!$C29),[1]PlotData!O29, [1]PlotData!$CB$4)</f>
        <v>5</v>
      </c>
      <c r="BE28" s="32">
        <f>IF(ISNUMBER([1]System!$C29), AR28,[1]PlotData!$CB$4)</f>
        <v>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7</v>
      </c>
      <c r="AC29" s="31">
        <f>IF(ISNUMBER([1]System!$C30),[1]PlotData!C30+ [1]Querkraft!$E$2*$AF$1*C29,[1]PlotData!$CB$3)</f>
        <v>7</v>
      </c>
      <c r="AD29" s="31">
        <f>IF(ISNUMBER([1]System!$C30),[1]PlotData!D30+ [1]Querkraft!$E$2*$AF$1*D29,[1]PlotData!$CB$3)</f>
        <v>7</v>
      </c>
      <c r="AE29" s="31">
        <f>IF(ISNUMBER([1]System!$C30),[1]PlotData!E30+ [1]Querkraft!$E$2*$AF$1*E29,[1]PlotData!$CB$3)</f>
        <v>7</v>
      </c>
      <c r="AF29" s="31">
        <f>IF(ISNUMBER([1]System!$C30),[1]PlotData!F30+[1]Querkraft!$E$2* $AF$1*F29,[1]PlotData!$CB$3)</f>
        <v>7</v>
      </c>
      <c r="AG29" s="31">
        <f>IF(ISNUMBER([1]System!$C30),[1]PlotData!G30+ [1]Querkraft!$E$2*$AF$1*G29,[1]PlotData!$CB$3)</f>
        <v>7</v>
      </c>
      <c r="AH29" s="31">
        <f>IF(ISNUMBER([1]System!$C30),[1]PlotData!H30+[1]Querkraft!$E$2* $AF$1*H29,[1]PlotData!$CB$3)</f>
        <v>7</v>
      </c>
      <c r="AI29" s="31">
        <f>IF(ISNUMBER([1]System!$C30),[1]PlotData!I30+ [1]Querkraft!$E$2*$AF$1*I29,[1]PlotData!$CB$3)</f>
        <v>7</v>
      </c>
      <c r="AJ29" s="31">
        <f>IF(ISNUMBER([1]System!$C30),[1]PlotData!J30+[1]Querkraft!$E$2*$AF$1*J29,[1]PlotData!$CB$3)</f>
        <v>7</v>
      </c>
      <c r="AK29" s="31">
        <f>IF(ISNUMBER([1]System!$C30),[1]PlotData!K30+ [1]Querkraft!$E$2*$AF$1*K29,[1]PlotData!$CB$3)</f>
        <v>7</v>
      </c>
      <c r="AL29" s="32">
        <f>IF(ISNUMBER([1]System!$C30),[1]PlotData!L30+ [1]Querkraft!$E$2*$AF$1*L29,[1]PlotData!$CB$3)</f>
        <v>7</v>
      </c>
      <c r="AM29" s="34">
        <f>IF(ISNUMBER([1]System!$C30),[1]PlotData!L30,[1]PlotData!$CB$3)</f>
        <v>7</v>
      </c>
      <c r="AN29" s="31">
        <f>IF(ISNUMBER([1]System!$C30),[1]PlotData!B30,[1]PlotData!$CB$3)</f>
        <v>7</v>
      </c>
      <c r="AO29" s="37">
        <f>IF(ISNUMBER([1]System!$C30),AB29,[1]PlotData!$CB$3)</f>
        <v>7</v>
      </c>
      <c r="AQ29" s="46">
        <v>27</v>
      </c>
      <c r="AR29" s="36">
        <f>IF(ISNUMBER([1]System!$C30),[1]PlotData!O30+ [1]Querkraft!$E$2*$AF$1*O29,[1]PlotData!$CB$4)</f>
        <v>5</v>
      </c>
      <c r="AS29" s="31">
        <f>IF(ISNUMBER([1]System!$C30),[1]PlotData!P30+[1]Querkraft!$E$2* $AF$1*P29,[1]PlotData!$CB$4)</f>
        <v>5</v>
      </c>
      <c r="AT29" s="31">
        <f>IF(ISNUMBER([1]System!$C30),[1]PlotData!Q30+[1]Querkraft!$E$2*$AF$1*Q29,[1]PlotData!$CB$4)</f>
        <v>5</v>
      </c>
      <c r="AU29" s="31">
        <f>IF(ISNUMBER([1]System!$C30),[1]PlotData!R30+ [1]Querkraft!$E$2*$AF$1*R29,[1]PlotData!$CB$4)</f>
        <v>5</v>
      </c>
      <c r="AV29" s="31">
        <f>IF(ISNUMBER([1]System!$C30),[1]PlotData!S30+ [1]Querkraft!$E$2*$AF$1*S29,[1]PlotData!$CB$4)</f>
        <v>5</v>
      </c>
      <c r="AW29" s="31">
        <f>IF(ISNUMBER([1]System!$C30),[1]PlotData!T30+ [1]Querkraft!$E$2*$AF$1*T29,[1]PlotData!$CB$4)</f>
        <v>5</v>
      </c>
      <c r="AX29" s="31">
        <f>IF(ISNUMBER([1]System!$C30),[1]PlotData!U30+ [1]Querkraft!$E$2*$AF$1*U29,[1]PlotData!$CB$4)</f>
        <v>5</v>
      </c>
      <c r="AY29" s="31">
        <f>IF(ISNUMBER([1]System!$C30),[1]PlotData!V30+ [1]Querkraft!$E$2*$AF$1*V29,[1]PlotData!$CB$4)</f>
        <v>5</v>
      </c>
      <c r="AZ29" s="31">
        <f>IF(ISNUMBER([1]System!$C30),[1]PlotData!W30+ [1]Querkraft!$E$2*$AF$1*W29,[1]PlotData!$CB$4)</f>
        <v>5</v>
      </c>
      <c r="BA29" s="31">
        <f>IF(ISNUMBER([1]System!$C30),[1]PlotData!X30+[1]Querkraft!$E$2* $AF$1*X29,[1]PlotData!$CB$4)</f>
        <v>5</v>
      </c>
      <c r="BB29" s="32">
        <f>IF(ISNUMBER([1]System!$C30),[1]PlotData!Y30+[1]Querkraft!$E$2*$AF$1*Y29,[1]PlotData!$CB$4)</f>
        <v>5</v>
      </c>
      <c r="BC29" s="34">
        <f>IF(ISNUMBER([1]System!$C30),[1]PlotData!Y30, [1]PlotData!CB$4)</f>
        <v>5</v>
      </c>
      <c r="BD29" s="31">
        <f>IF(ISNUMBER([1]System!$C30),[1]PlotData!O30, [1]PlotData!$CB$4)</f>
        <v>5</v>
      </c>
      <c r="BE29" s="32">
        <f>IF(ISNUMBER([1]System!$C30), AR29,[1]PlotData!$CB$4)</f>
        <v>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7</v>
      </c>
      <c r="AC30" s="31">
        <f>IF(ISNUMBER([1]System!$C31),[1]PlotData!C31+ [1]Querkraft!$E$2*$AF$1*C30,[1]PlotData!$CB$3)</f>
        <v>7</v>
      </c>
      <c r="AD30" s="31">
        <f>IF(ISNUMBER([1]System!$C31),[1]PlotData!D31+ [1]Querkraft!$E$2*$AF$1*D30,[1]PlotData!$CB$3)</f>
        <v>7</v>
      </c>
      <c r="AE30" s="31">
        <f>IF(ISNUMBER([1]System!$C31),[1]PlotData!E31+ [1]Querkraft!$E$2*$AF$1*E30,[1]PlotData!$CB$3)</f>
        <v>7</v>
      </c>
      <c r="AF30" s="31">
        <f>IF(ISNUMBER([1]System!$C31),[1]PlotData!F31+[1]Querkraft!$E$2* $AF$1*F30,[1]PlotData!$CB$3)</f>
        <v>7</v>
      </c>
      <c r="AG30" s="31">
        <f>IF(ISNUMBER([1]System!$C31),[1]PlotData!G31+ [1]Querkraft!$E$2*$AF$1*G30,[1]PlotData!$CB$3)</f>
        <v>7</v>
      </c>
      <c r="AH30" s="31">
        <f>IF(ISNUMBER([1]System!$C31),[1]PlotData!H31+[1]Querkraft!$E$2* $AF$1*H30,[1]PlotData!$CB$3)</f>
        <v>7</v>
      </c>
      <c r="AI30" s="31">
        <f>IF(ISNUMBER([1]System!$C31),[1]PlotData!I31+ [1]Querkraft!$E$2*$AF$1*I30,[1]PlotData!$CB$3)</f>
        <v>7</v>
      </c>
      <c r="AJ30" s="31">
        <f>IF(ISNUMBER([1]System!$C31),[1]PlotData!J31+[1]Querkraft!$E$2*$AF$1*J30,[1]PlotData!$CB$3)</f>
        <v>7</v>
      </c>
      <c r="AK30" s="31">
        <f>IF(ISNUMBER([1]System!$C31),[1]PlotData!K31+ [1]Querkraft!$E$2*$AF$1*K30,[1]PlotData!$CB$3)</f>
        <v>7</v>
      </c>
      <c r="AL30" s="32">
        <f>IF(ISNUMBER([1]System!$C31),[1]PlotData!L31+ [1]Querkraft!$E$2*$AF$1*L30,[1]PlotData!$CB$3)</f>
        <v>7</v>
      </c>
      <c r="AM30" s="34">
        <f>IF(ISNUMBER([1]System!$C31),[1]PlotData!L31,[1]PlotData!$CB$3)</f>
        <v>7</v>
      </c>
      <c r="AN30" s="31">
        <f>IF(ISNUMBER([1]System!$C31),[1]PlotData!B31,[1]PlotData!$CB$3)</f>
        <v>7</v>
      </c>
      <c r="AO30" s="37">
        <f>IF(ISNUMBER([1]System!$C31),AB30,[1]PlotData!$CB$3)</f>
        <v>7</v>
      </c>
      <c r="AQ30" s="46">
        <v>28</v>
      </c>
      <c r="AR30" s="36">
        <f>IF(ISNUMBER([1]System!$C31),[1]PlotData!O31+ [1]Querkraft!$E$2*$AF$1*O30,[1]PlotData!$CB$4)</f>
        <v>5</v>
      </c>
      <c r="AS30" s="31">
        <f>IF(ISNUMBER([1]System!$C31),[1]PlotData!P31+[1]Querkraft!$E$2* $AF$1*P30,[1]PlotData!$CB$4)</f>
        <v>5</v>
      </c>
      <c r="AT30" s="31">
        <f>IF(ISNUMBER([1]System!$C31),[1]PlotData!Q31+[1]Querkraft!$E$2*$AF$1*Q30,[1]PlotData!$CB$4)</f>
        <v>5</v>
      </c>
      <c r="AU30" s="31">
        <f>IF(ISNUMBER([1]System!$C31),[1]PlotData!R31+ [1]Querkraft!$E$2*$AF$1*R30,[1]PlotData!$CB$4)</f>
        <v>5</v>
      </c>
      <c r="AV30" s="31">
        <f>IF(ISNUMBER([1]System!$C31),[1]PlotData!S31+ [1]Querkraft!$E$2*$AF$1*S30,[1]PlotData!$CB$4)</f>
        <v>5</v>
      </c>
      <c r="AW30" s="31">
        <f>IF(ISNUMBER([1]System!$C31),[1]PlotData!T31+ [1]Querkraft!$E$2*$AF$1*T30,[1]PlotData!$CB$4)</f>
        <v>5</v>
      </c>
      <c r="AX30" s="31">
        <f>IF(ISNUMBER([1]System!$C31),[1]PlotData!U31+ [1]Querkraft!$E$2*$AF$1*U30,[1]PlotData!$CB$4)</f>
        <v>5</v>
      </c>
      <c r="AY30" s="31">
        <f>IF(ISNUMBER([1]System!$C31),[1]PlotData!V31+ [1]Querkraft!$E$2*$AF$1*V30,[1]PlotData!$CB$4)</f>
        <v>5</v>
      </c>
      <c r="AZ30" s="31">
        <f>IF(ISNUMBER([1]System!$C31),[1]PlotData!W31+ [1]Querkraft!$E$2*$AF$1*W30,[1]PlotData!$CB$4)</f>
        <v>5</v>
      </c>
      <c r="BA30" s="31">
        <f>IF(ISNUMBER([1]System!$C31),[1]PlotData!X31+[1]Querkraft!$E$2* $AF$1*X30,[1]PlotData!$CB$4)</f>
        <v>5</v>
      </c>
      <c r="BB30" s="32">
        <f>IF(ISNUMBER([1]System!$C31),[1]PlotData!Y31+[1]Querkraft!$E$2*$AF$1*Y30,[1]PlotData!$CB$4)</f>
        <v>5</v>
      </c>
      <c r="BC30" s="34">
        <f>IF(ISNUMBER([1]System!$C31),[1]PlotData!Y31, [1]PlotData!CB$4)</f>
        <v>5</v>
      </c>
      <c r="BD30" s="31">
        <f>IF(ISNUMBER([1]System!$C31),[1]PlotData!O31, [1]PlotData!$CB$4)</f>
        <v>5</v>
      </c>
      <c r="BE30" s="32">
        <f>IF(ISNUMBER([1]System!$C31), AR30,[1]PlotData!$CB$4)</f>
        <v>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7</v>
      </c>
      <c r="AC31" s="31">
        <f>IF(ISNUMBER([1]System!$C32),[1]PlotData!C32+ [1]Querkraft!$E$2*$AF$1*C31,[1]PlotData!$CB$3)</f>
        <v>7</v>
      </c>
      <c r="AD31" s="31">
        <f>IF(ISNUMBER([1]System!$C32),[1]PlotData!D32+ [1]Querkraft!$E$2*$AF$1*D31,[1]PlotData!$CB$3)</f>
        <v>7</v>
      </c>
      <c r="AE31" s="31">
        <f>IF(ISNUMBER([1]System!$C32),[1]PlotData!E32+ [1]Querkraft!$E$2*$AF$1*E31,[1]PlotData!$CB$3)</f>
        <v>7</v>
      </c>
      <c r="AF31" s="31">
        <f>IF(ISNUMBER([1]System!$C32),[1]PlotData!F32+[1]Querkraft!$E$2* $AF$1*F31,[1]PlotData!$CB$3)</f>
        <v>7</v>
      </c>
      <c r="AG31" s="31">
        <f>IF(ISNUMBER([1]System!$C32),[1]PlotData!G32+ [1]Querkraft!$E$2*$AF$1*G31,[1]PlotData!$CB$3)</f>
        <v>7</v>
      </c>
      <c r="AH31" s="31">
        <f>IF(ISNUMBER([1]System!$C32),[1]PlotData!H32+[1]Querkraft!$E$2* $AF$1*H31,[1]PlotData!$CB$3)</f>
        <v>7</v>
      </c>
      <c r="AI31" s="31">
        <f>IF(ISNUMBER([1]System!$C32),[1]PlotData!I32+ [1]Querkraft!$E$2*$AF$1*I31,[1]PlotData!$CB$3)</f>
        <v>7</v>
      </c>
      <c r="AJ31" s="31">
        <f>IF(ISNUMBER([1]System!$C32),[1]PlotData!J32+[1]Querkraft!$E$2*$AF$1*J31,[1]PlotData!$CB$3)</f>
        <v>7</v>
      </c>
      <c r="AK31" s="31">
        <f>IF(ISNUMBER([1]System!$C32),[1]PlotData!K32+ [1]Querkraft!$E$2*$AF$1*K31,[1]PlotData!$CB$3)</f>
        <v>7</v>
      </c>
      <c r="AL31" s="32">
        <f>IF(ISNUMBER([1]System!$C32),[1]PlotData!L32+ [1]Querkraft!$E$2*$AF$1*L31,[1]PlotData!$CB$3)</f>
        <v>7</v>
      </c>
      <c r="AM31" s="34">
        <f>IF(ISNUMBER([1]System!$C32),[1]PlotData!L32,[1]PlotData!$CB$3)</f>
        <v>7</v>
      </c>
      <c r="AN31" s="31">
        <f>IF(ISNUMBER([1]System!$C32),[1]PlotData!B32,[1]PlotData!$CB$3)</f>
        <v>7</v>
      </c>
      <c r="AO31" s="37">
        <f>IF(ISNUMBER([1]System!$C32),AB31,[1]PlotData!$CB$3)</f>
        <v>7</v>
      </c>
      <c r="AQ31" s="46">
        <v>29</v>
      </c>
      <c r="AR31" s="36">
        <f>IF(ISNUMBER([1]System!$C32),[1]PlotData!O32+ [1]Querkraft!$E$2*$AF$1*O31,[1]PlotData!$CB$4)</f>
        <v>5</v>
      </c>
      <c r="AS31" s="31">
        <f>IF(ISNUMBER([1]System!$C32),[1]PlotData!P32+[1]Querkraft!$E$2* $AF$1*P31,[1]PlotData!$CB$4)</f>
        <v>5</v>
      </c>
      <c r="AT31" s="31">
        <f>IF(ISNUMBER([1]System!$C32),[1]PlotData!Q32+[1]Querkraft!$E$2*$AF$1*Q31,[1]PlotData!$CB$4)</f>
        <v>5</v>
      </c>
      <c r="AU31" s="31">
        <f>IF(ISNUMBER([1]System!$C32),[1]PlotData!R32+ [1]Querkraft!$E$2*$AF$1*R31,[1]PlotData!$CB$4)</f>
        <v>5</v>
      </c>
      <c r="AV31" s="31">
        <f>IF(ISNUMBER([1]System!$C32),[1]PlotData!S32+ [1]Querkraft!$E$2*$AF$1*S31,[1]PlotData!$CB$4)</f>
        <v>5</v>
      </c>
      <c r="AW31" s="31">
        <f>IF(ISNUMBER([1]System!$C32),[1]PlotData!T32+ [1]Querkraft!$E$2*$AF$1*T31,[1]PlotData!$CB$4)</f>
        <v>5</v>
      </c>
      <c r="AX31" s="31">
        <f>IF(ISNUMBER([1]System!$C32),[1]PlotData!U32+ [1]Querkraft!$E$2*$AF$1*U31,[1]PlotData!$CB$4)</f>
        <v>5</v>
      </c>
      <c r="AY31" s="31">
        <f>IF(ISNUMBER([1]System!$C32),[1]PlotData!V32+ [1]Querkraft!$E$2*$AF$1*V31,[1]PlotData!$CB$4)</f>
        <v>5</v>
      </c>
      <c r="AZ31" s="31">
        <f>IF(ISNUMBER([1]System!$C32),[1]PlotData!W32+ [1]Querkraft!$E$2*$AF$1*W31,[1]PlotData!$CB$4)</f>
        <v>5</v>
      </c>
      <c r="BA31" s="31">
        <f>IF(ISNUMBER([1]System!$C32),[1]PlotData!X32+[1]Querkraft!$E$2* $AF$1*X31,[1]PlotData!$CB$4)</f>
        <v>5</v>
      </c>
      <c r="BB31" s="32">
        <f>IF(ISNUMBER([1]System!$C32),[1]PlotData!Y32+[1]Querkraft!$E$2*$AF$1*Y31,[1]PlotData!$CB$4)</f>
        <v>5</v>
      </c>
      <c r="BC31" s="34">
        <f>IF(ISNUMBER([1]System!$C32),[1]PlotData!Y32, [1]PlotData!CB$4)</f>
        <v>5</v>
      </c>
      <c r="BD31" s="31">
        <f>IF(ISNUMBER([1]System!$C32),[1]PlotData!O32, [1]PlotData!$CB$4)</f>
        <v>5</v>
      </c>
      <c r="BE31" s="32">
        <f>IF(ISNUMBER([1]System!$C32), AR31,[1]PlotData!$CB$4)</f>
        <v>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7</v>
      </c>
      <c r="AC32" s="31">
        <f>IF(ISNUMBER([1]System!$C33),[1]PlotData!C33+ [1]Querkraft!$E$2*$AF$1*C32,[1]PlotData!$CB$3)</f>
        <v>7</v>
      </c>
      <c r="AD32" s="31">
        <f>IF(ISNUMBER([1]System!$C33),[1]PlotData!D33+ [1]Querkraft!$E$2*$AF$1*D32,[1]PlotData!$CB$3)</f>
        <v>7</v>
      </c>
      <c r="AE32" s="31">
        <f>IF(ISNUMBER([1]System!$C33),[1]PlotData!E33+ [1]Querkraft!$E$2*$AF$1*E32,[1]PlotData!$CB$3)</f>
        <v>7</v>
      </c>
      <c r="AF32" s="31">
        <f>IF(ISNUMBER([1]System!$C33),[1]PlotData!F33+[1]Querkraft!$E$2* $AF$1*F32,[1]PlotData!$CB$3)</f>
        <v>7</v>
      </c>
      <c r="AG32" s="31">
        <f>IF(ISNUMBER([1]System!$C33),[1]PlotData!G33+ [1]Querkraft!$E$2*$AF$1*G32,[1]PlotData!$CB$3)</f>
        <v>7</v>
      </c>
      <c r="AH32" s="31">
        <f>IF(ISNUMBER([1]System!$C33),[1]PlotData!H33+[1]Querkraft!$E$2* $AF$1*H32,[1]PlotData!$CB$3)</f>
        <v>7</v>
      </c>
      <c r="AI32" s="31">
        <f>IF(ISNUMBER([1]System!$C33),[1]PlotData!I33+ [1]Querkraft!$E$2*$AF$1*I32,[1]PlotData!$CB$3)</f>
        <v>7</v>
      </c>
      <c r="AJ32" s="31">
        <f>IF(ISNUMBER([1]System!$C33),[1]PlotData!J33+[1]Querkraft!$E$2*$AF$1*J32,[1]PlotData!$CB$3)</f>
        <v>7</v>
      </c>
      <c r="AK32" s="31">
        <f>IF(ISNUMBER([1]System!$C33),[1]PlotData!K33+ [1]Querkraft!$E$2*$AF$1*K32,[1]PlotData!$CB$3)</f>
        <v>7</v>
      </c>
      <c r="AL32" s="32">
        <f>IF(ISNUMBER([1]System!$C33),[1]PlotData!L33+ [1]Querkraft!$E$2*$AF$1*L32,[1]PlotData!$CB$3)</f>
        <v>7</v>
      </c>
      <c r="AM32" s="34">
        <f>IF(ISNUMBER([1]System!$C33),[1]PlotData!L33,[1]PlotData!$CB$3)</f>
        <v>7</v>
      </c>
      <c r="AN32" s="31">
        <f>IF(ISNUMBER([1]System!$C33),[1]PlotData!B33,[1]PlotData!$CB$3)</f>
        <v>7</v>
      </c>
      <c r="AO32" s="37">
        <f>IF(ISNUMBER([1]System!$C33),AB32,[1]PlotData!$CB$3)</f>
        <v>7</v>
      </c>
      <c r="AQ32" s="46">
        <v>30</v>
      </c>
      <c r="AR32" s="36">
        <f>IF(ISNUMBER([1]System!$C33),[1]PlotData!O33+ [1]Querkraft!$E$2*$AF$1*O32,[1]PlotData!$CB$4)</f>
        <v>5</v>
      </c>
      <c r="AS32" s="31">
        <f>IF(ISNUMBER([1]System!$C33),[1]PlotData!P33+[1]Querkraft!$E$2* $AF$1*P32,[1]PlotData!$CB$4)</f>
        <v>5</v>
      </c>
      <c r="AT32" s="31">
        <f>IF(ISNUMBER([1]System!$C33),[1]PlotData!Q33+[1]Querkraft!$E$2*$AF$1*Q32,[1]PlotData!$CB$4)</f>
        <v>5</v>
      </c>
      <c r="AU32" s="31">
        <f>IF(ISNUMBER([1]System!$C33),[1]PlotData!R33+ [1]Querkraft!$E$2*$AF$1*R32,[1]PlotData!$CB$4)</f>
        <v>5</v>
      </c>
      <c r="AV32" s="31">
        <f>IF(ISNUMBER([1]System!$C33),[1]PlotData!S33+ [1]Querkraft!$E$2*$AF$1*S32,[1]PlotData!$CB$4)</f>
        <v>5</v>
      </c>
      <c r="AW32" s="31">
        <f>IF(ISNUMBER([1]System!$C33),[1]PlotData!T33+ [1]Querkraft!$E$2*$AF$1*T32,[1]PlotData!$CB$4)</f>
        <v>5</v>
      </c>
      <c r="AX32" s="31">
        <f>IF(ISNUMBER([1]System!$C33),[1]PlotData!U33+ [1]Querkraft!$E$2*$AF$1*U32,[1]PlotData!$CB$4)</f>
        <v>5</v>
      </c>
      <c r="AY32" s="31">
        <f>IF(ISNUMBER([1]System!$C33),[1]PlotData!V33+ [1]Querkraft!$E$2*$AF$1*V32,[1]PlotData!$CB$4)</f>
        <v>5</v>
      </c>
      <c r="AZ32" s="31">
        <f>IF(ISNUMBER([1]System!$C33),[1]PlotData!W33+ [1]Querkraft!$E$2*$AF$1*W32,[1]PlotData!$CB$4)</f>
        <v>5</v>
      </c>
      <c r="BA32" s="31">
        <f>IF(ISNUMBER([1]System!$C33),[1]PlotData!X33+[1]Querkraft!$E$2* $AF$1*X32,[1]PlotData!$CB$4)</f>
        <v>5</v>
      </c>
      <c r="BB32" s="32">
        <f>IF(ISNUMBER([1]System!$C33),[1]PlotData!Y33+[1]Querkraft!$E$2*$AF$1*Y32,[1]PlotData!$CB$4)</f>
        <v>5</v>
      </c>
      <c r="BC32" s="34">
        <f>IF(ISNUMBER([1]System!$C33),[1]PlotData!Y33, [1]PlotData!CB$4)</f>
        <v>5</v>
      </c>
      <c r="BD32" s="31">
        <f>IF(ISNUMBER([1]System!$C33),[1]PlotData!O33, [1]PlotData!$CB$4)</f>
        <v>5</v>
      </c>
      <c r="BE32" s="32">
        <f>IF(ISNUMBER([1]System!$C33), AR32,[1]PlotData!$CB$4)</f>
        <v>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7</v>
      </c>
      <c r="AC33" s="31">
        <f>IF(ISNUMBER([1]System!$C34),[1]PlotData!C34+ [1]Querkraft!$E$2*$AF$1*C33,[1]PlotData!$CB$3)</f>
        <v>7</v>
      </c>
      <c r="AD33" s="31">
        <f>IF(ISNUMBER([1]System!$C34),[1]PlotData!D34+ [1]Querkraft!$E$2*$AF$1*D33,[1]PlotData!$CB$3)</f>
        <v>7</v>
      </c>
      <c r="AE33" s="31">
        <f>IF(ISNUMBER([1]System!$C34),[1]PlotData!E34+ [1]Querkraft!$E$2*$AF$1*E33,[1]PlotData!$CB$3)</f>
        <v>7</v>
      </c>
      <c r="AF33" s="31">
        <f>IF(ISNUMBER([1]System!$C34),[1]PlotData!F34+[1]Querkraft!$E$2* $AF$1*F33,[1]PlotData!$CB$3)</f>
        <v>7</v>
      </c>
      <c r="AG33" s="31">
        <f>IF(ISNUMBER([1]System!$C34),[1]PlotData!G34+ [1]Querkraft!$E$2*$AF$1*G33,[1]PlotData!$CB$3)</f>
        <v>7</v>
      </c>
      <c r="AH33" s="31">
        <f>IF(ISNUMBER([1]System!$C34),[1]PlotData!H34+[1]Querkraft!$E$2* $AF$1*H33,[1]PlotData!$CB$3)</f>
        <v>7</v>
      </c>
      <c r="AI33" s="31">
        <f>IF(ISNUMBER([1]System!$C34),[1]PlotData!I34+ [1]Querkraft!$E$2*$AF$1*I33,[1]PlotData!$CB$3)</f>
        <v>7</v>
      </c>
      <c r="AJ33" s="31">
        <f>IF(ISNUMBER([1]System!$C34),[1]PlotData!J34+[1]Querkraft!$E$2*$AF$1*J33,[1]PlotData!$CB$3)</f>
        <v>7</v>
      </c>
      <c r="AK33" s="31">
        <f>IF(ISNUMBER([1]System!$C34),[1]PlotData!K34+ [1]Querkraft!$E$2*$AF$1*K33,[1]PlotData!$CB$3)</f>
        <v>7</v>
      </c>
      <c r="AL33" s="32">
        <f>IF(ISNUMBER([1]System!$C34),[1]PlotData!L34+ [1]Querkraft!$E$2*$AF$1*L33,[1]PlotData!$CB$3)</f>
        <v>7</v>
      </c>
      <c r="AM33" s="34">
        <f>IF(ISNUMBER([1]System!$C34),[1]PlotData!L34,[1]PlotData!$CB$3)</f>
        <v>7</v>
      </c>
      <c r="AN33" s="31">
        <f>IF(ISNUMBER([1]System!$C34),[1]PlotData!B34,[1]PlotData!$CB$3)</f>
        <v>7</v>
      </c>
      <c r="AO33" s="37">
        <f>IF(ISNUMBER([1]System!$C34),AB33,[1]PlotData!$CB$3)</f>
        <v>7</v>
      </c>
      <c r="AQ33" s="46">
        <v>31</v>
      </c>
      <c r="AR33" s="36">
        <f>IF(ISNUMBER([1]System!$C34),[1]PlotData!O34+ [1]Querkraft!$E$2*$AF$1*O33,[1]PlotData!$CB$4)</f>
        <v>5</v>
      </c>
      <c r="AS33" s="31">
        <f>IF(ISNUMBER([1]System!$C34),[1]PlotData!P34+[1]Querkraft!$E$2* $AF$1*P33,[1]PlotData!$CB$4)</f>
        <v>5</v>
      </c>
      <c r="AT33" s="31">
        <f>IF(ISNUMBER([1]System!$C34),[1]PlotData!Q34+[1]Querkraft!$E$2*$AF$1*Q33,[1]PlotData!$CB$4)</f>
        <v>5</v>
      </c>
      <c r="AU33" s="31">
        <f>IF(ISNUMBER([1]System!$C34),[1]PlotData!R34+ [1]Querkraft!$E$2*$AF$1*R33,[1]PlotData!$CB$4)</f>
        <v>5</v>
      </c>
      <c r="AV33" s="31">
        <f>IF(ISNUMBER([1]System!$C34),[1]PlotData!S34+ [1]Querkraft!$E$2*$AF$1*S33,[1]PlotData!$CB$4)</f>
        <v>5</v>
      </c>
      <c r="AW33" s="31">
        <f>IF(ISNUMBER([1]System!$C34),[1]PlotData!T34+ [1]Querkraft!$E$2*$AF$1*T33,[1]PlotData!$CB$4)</f>
        <v>5</v>
      </c>
      <c r="AX33" s="31">
        <f>IF(ISNUMBER([1]System!$C34),[1]PlotData!U34+ [1]Querkraft!$E$2*$AF$1*U33,[1]PlotData!$CB$4)</f>
        <v>5</v>
      </c>
      <c r="AY33" s="31">
        <f>IF(ISNUMBER([1]System!$C34),[1]PlotData!V34+ [1]Querkraft!$E$2*$AF$1*V33,[1]PlotData!$CB$4)</f>
        <v>5</v>
      </c>
      <c r="AZ33" s="31">
        <f>IF(ISNUMBER([1]System!$C34),[1]PlotData!W34+ [1]Querkraft!$E$2*$AF$1*W33,[1]PlotData!$CB$4)</f>
        <v>5</v>
      </c>
      <c r="BA33" s="31">
        <f>IF(ISNUMBER([1]System!$C34),[1]PlotData!X34+[1]Querkraft!$E$2* $AF$1*X33,[1]PlotData!$CB$4)</f>
        <v>5</v>
      </c>
      <c r="BB33" s="32">
        <f>IF(ISNUMBER([1]System!$C34),[1]PlotData!Y34+[1]Querkraft!$E$2*$AF$1*Y33,[1]PlotData!$CB$4)</f>
        <v>5</v>
      </c>
      <c r="BC33" s="34">
        <f>IF(ISNUMBER([1]System!$C34),[1]PlotData!Y34, [1]PlotData!CB$4)</f>
        <v>5</v>
      </c>
      <c r="BD33" s="31">
        <f>IF(ISNUMBER([1]System!$C34),[1]PlotData!O34, [1]PlotData!$CB$4)</f>
        <v>5</v>
      </c>
      <c r="BE33" s="32">
        <f>IF(ISNUMBER([1]System!$C34), AR33,[1]PlotData!$CB$4)</f>
        <v>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7</v>
      </c>
      <c r="AC34" s="31">
        <f>IF(ISNUMBER([1]System!$C35),[1]PlotData!C35+ [1]Querkraft!$E$2*$AF$1*C34,[1]PlotData!$CB$3)</f>
        <v>7</v>
      </c>
      <c r="AD34" s="31">
        <f>IF(ISNUMBER([1]System!$C35),[1]PlotData!D35+ [1]Querkraft!$E$2*$AF$1*D34,[1]PlotData!$CB$3)</f>
        <v>7</v>
      </c>
      <c r="AE34" s="31">
        <f>IF(ISNUMBER([1]System!$C35),[1]PlotData!E35+ [1]Querkraft!$E$2*$AF$1*E34,[1]PlotData!$CB$3)</f>
        <v>7</v>
      </c>
      <c r="AF34" s="31">
        <f>IF(ISNUMBER([1]System!$C35),[1]PlotData!F35+[1]Querkraft!$E$2* $AF$1*F34,[1]PlotData!$CB$3)</f>
        <v>7</v>
      </c>
      <c r="AG34" s="31">
        <f>IF(ISNUMBER([1]System!$C35),[1]PlotData!G35+ [1]Querkraft!$E$2*$AF$1*G34,[1]PlotData!$CB$3)</f>
        <v>7</v>
      </c>
      <c r="AH34" s="31">
        <f>IF(ISNUMBER([1]System!$C35),[1]PlotData!H35+[1]Querkraft!$E$2* $AF$1*H34,[1]PlotData!$CB$3)</f>
        <v>7</v>
      </c>
      <c r="AI34" s="31">
        <f>IF(ISNUMBER([1]System!$C35),[1]PlotData!I35+ [1]Querkraft!$E$2*$AF$1*I34,[1]PlotData!$CB$3)</f>
        <v>7</v>
      </c>
      <c r="AJ34" s="31">
        <f>IF(ISNUMBER([1]System!$C35),[1]PlotData!J35+[1]Querkraft!$E$2*$AF$1*J34,[1]PlotData!$CB$3)</f>
        <v>7</v>
      </c>
      <c r="AK34" s="31">
        <f>IF(ISNUMBER([1]System!$C35),[1]PlotData!K35+ [1]Querkraft!$E$2*$AF$1*K34,[1]PlotData!$CB$3)</f>
        <v>7</v>
      </c>
      <c r="AL34" s="32">
        <f>IF(ISNUMBER([1]System!$C35),[1]PlotData!L35+ [1]Querkraft!$E$2*$AF$1*L34,[1]PlotData!$CB$3)</f>
        <v>7</v>
      </c>
      <c r="AM34" s="34">
        <f>IF(ISNUMBER([1]System!$C35),[1]PlotData!L35,[1]PlotData!$CB$3)</f>
        <v>7</v>
      </c>
      <c r="AN34" s="31">
        <f>IF(ISNUMBER([1]System!$C35),[1]PlotData!B35,[1]PlotData!$CB$3)</f>
        <v>7</v>
      </c>
      <c r="AO34" s="37">
        <f>IF(ISNUMBER([1]System!$C35),AB34,[1]PlotData!$CB$3)</f>
        <v>7</v>
      </c>
      <c r="AQ34" s="46">
        <v>32</v>
      </c>
      <c r="AR34" s="36">
        <f>IF(ISNUMBER([1]System!$C35),[1]PlotData!O35+ [1]Querkraft!$E$2*$AF$1*O34,[1]PlotData!$CB$4)</f>
        <v>5</v>
      </c>
      <c r="AS34" s="31">
        <f>IF(ISNUMBER([1]System!$C35),[1]PlotData!P35+[1]Querkraft!$E$2* $AF$1*P34,[1]PlotData!$CB$4)</f>
        <v>5</v>
      </c>
      <c r="AT34" s="31">
        <f>IF(ISNUMBER([1]System!$C35),[1]PlotData!Q35+[1]Querkraft!$E$2*$AF$1*Q34,[1]PlotData!$CB$4)</f>
        <v>5</v>
      </c>
      <c r="AU34" s="31">
        <f>IF(ISNUMBER([1]System!$C35),[1]PlotData!R35+ [1]Querkraft!$E$2*$AF$1*R34,[1]PlotData!$CB$4)</f>
        <v>5</v>
      </c>
      <c r="AV34" s="31">
        <f>IF(ISNUMBER([1]System!$C35),[1]PlotData!S35+ [1]Querkraft!$E$2*$AF$1*S34,[1]PlotData!$CB$4)</f>
        <v>5</v>
      </c>
      <c r="AW34" s="31">
        <f>IF(ISNUMBER([1]System!$C35),[1]PlotData!T35+ [1]Querkraft!$E$2*$AF$1*T34,[1]PlotData!$CB$4)</f>
        <v>5</v>
      </c>
      <c r="AX34" s="31">
        <f>IF(ISNUMBER([1]System!$C35),[1]PlotData!U35+ [1]Querkraft!$E$2*$AF$1*U34,[1]PlotData!$CB$4)</f>
        <v>5</v>
      </c>
      <c r="AY34" s="31">
        <f>IF(ISNUMBER([1]System!$C35),[1]PlotData!V35+ [1]Querkraft!$E$2*$AF$1*V34,[1]PlotData!$CB$4)</f>
        <v>5</v>
      </c>
      <c r="AZ34" s="31">
        <f>IF(ISNUMBER([1]System!$C35),[1]PlotData!W35+ [1]Querkraft!$E$2*$AF$1*W34,[1]PlotData!$CB$4)</f>
        <v>5</v>
      </c>
      <c r="BA34" s="31">
        <f>IF(ISNUMBER([1]System!$C35),[1]PlotData!X35+[1]Querkraft!$E$2* $AF$1*X34,[1]PlotData!$CB$4)</f>
        <v>5</v>
      </c>
      <c r="BB34" s="32">
        <f>IF(ISNUMBER([1]System!$C35),[1]PlotData!Y35+[1]Querkraft!$E$2*$AF$1*Y34,[1]PlotData!$CB$4)</f>
        <v>5</v>
      </c>
      <c r="BC34" s="34">
        <f>IF(ISNUMBER([1]System!$C35),[1]PlotData!Y35, [1]PlotData!CB$4)</f>
        <v>5</v>
      </c>
      <c r="BD34" s="31">
        <f>IF(ISNUMBER([1]System!$C35),[1]PlotData!O35, [1]PlotData!$CB$4)</f>
        <v>5</v>
      </c>
      <c r="BE34" s="32">
        <f>IF(ISNUMBER([1]System!$C35), AR34,[1]PlotData!$CB$4)</f>
        <v>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7</v>
      </c>
      <c r="AC35" s="31">
        <f>IF(ISNUMBER([1]System!$C36),[1]PlotData!C36+ [1]Querkraft!$E$2*$AF$1*C35,[1]PlotData!$CB$3)</f>
        <v>7</v>
      </c>
      <c r="AD35" s="31">
        <f>IF(ISNUMBER([1]System!$C36),[1]PlotData!D36+ [1]Querkraft!$E$2*$AF$1*D35,[1]PlotData!$CB$3)</f>
        <v>7</v>
      </c>
      <c r="AE35" s="31">
        <f>IF(ISNUMBER([1]System!$C36),[1]PlotData!E36+ [1]Querkraft!$E$2*$AF$1*E35,[1]PlotData!$CB$3)</f>
        <v>7</v>
      </c>
      <c r="AF35" s="31">
        <f>IF(ISNUMBER([1]System!$C36),[1]PlotData!F36+[1]Querkraft!$E$2* $AF$1*F35,[1]PlotData!$CB$3)</f>
        <v>7</v>
      </c>
      <c r="AG35" s="31">
        <f>IF(ISNUMBER([1]System!$C36),[1]PlotData!G36+ [1]Querkraft!$E$2*$AF$1*G35,[1]PlotData!$CB$3)</f>
        <v>7</v>
      </c>
      <c r="AH35" s="31">
        <f>IF(ISNUMBER([1]System!$C36),[1]PlotData!H36+[1]Querkraft!$E$2* $AF$1*H35,[1]PlotData!$CB$3)</f>
        <v>7</v>
      </c>
      <c r="AI35" s="31">
        <f>IF(ISNUMBER([1]System!$C36),[1]PlotData!I36+ [1]Querkraft!$E$2*$AF$1*I35,[1]PlotData!$CB$3)</f>
        <v>7</v>
      </c>
      <c r="AJ35" s="31">
        <f>IF(ISNUMBER([1]System!$C36),[1]PlotData!J36+[1]Querkraft!$E$2*$AF$1*J35,[1]PlotData!$CB$3)</f>
        <v>7</v>
      </c>
      <c r="AK35" s="31">
        <f>IF(ISNUMBER([1]System!$C36),[1]PlotData!K36+ [1]Querkraft!$E$2*$AF$1*K35,[1]PlotData!$CB$3)</f>
        <v>7</v>
      </c>
      <c r="AL35" s="32">
        <f>IF(ISNUMBER([1]System!$C36),[1]PlotData!L36+ [1]Querkraft!$E$2*$AF$1*L35,[1]PlotData!$CB$3)</f>
        <v>7</v>
      </c>
      <c r="AM35" s="34">
        <f>IF(ISNUMBER([1]System!$C36),[1]PlotData!L36,[1]PlotData!$CB$3)</f>
        <v>7</v>
      </c>
      <c r="AN35" s="31">
        <f>IF(ISNUMBER([1]System!$C36),[1]PlotData!B36,[1]PlotData!$CB$3)</f>
        <v>7</v>
      </c>
      <c r="AO35" s="37">
        <f>IF(ISNUMBER([1]System!$C36),AB35,[1]PlotData!$CB$3)</f>
        <v>7</v>
      </c>
      <c r="AQ35" s="46">
        <v>33</v>
      </c>
      <c r="AR35" s="36">
        <f>IF(ISNUMBER([1]System!$C36),[1]PlotData!O36+ [1]Querkraft!$E$2*$AF$1*O35,[1]PlotData!$CB$4)</f>
        <v>5</v>
      </c>
      <c r="AS35" s="31">
        <f>IF(ISNUMBER([1]System!$C36),[1]PlotData!P36+[1]Querkraft!$E$2* $AF$1*P35,[1]PlotData!$CB$4)</f>
        <v>5</v>
      </c>
      <c r="AT35" s="31">
        <f>IF(ISNUMBER([1]System!$C36),[1]PlotData!Q36+[1]Querkraft!$E$2*$AF$1*Q35,[1]PlotData!$CB$4)</f>
        <v>5</v>
      </c>
      <c r="AU35" s="31">
        <f>IF(ISNUMBER([1]System!$C36),[1]PlotData!R36+ [1]Querkraft!$E$2*$AF$1*R35,[1]PlotData!$CB$4)</f>
        <v>5</v>
      </c>
      <c r="AV35" s="31">
        <f>IF(ISNUMBER([1]System!$C36),[1]PlotData!S36+ [1]Querkraft!$E$2*$AF$1*S35,[1]PlotData!$CB$4)</f>
        <v>5</v>
      </c>
      <c r="AW35" s="31">
        <f>IF(ISNUMBER([1]System!$C36),[1]PlotData!T36+ [1]Querkraft!$E$2*$AF$1*T35,[1]PlotData!$CB$4)</f>
        <v>5</v>
      </c>
      <c r="AX35" s="31">
        <f>IF(ISNUMBER([1]System!$C36),[1]PlotData!U36+ [1]Querkraft!$E$2*$AF$1*U35,[1]PlotData!$CB$4)</f>
        <v>5</v>
      </c>
      <c r="AY35" s="31">
        <f>IF(ISNUMBER([1]System!$C36),[1]PlotData!V36+ [1]Querkraft!$E$2*$AF$1*V35,[1]PlotData!$CB$4)</f>
        <v>5</v>
      </c>
      <c r="AZ35" s="31">
        <f>IF(ISNUMBER([1]System!$C36),[1]PlotData!W36+ [1]Querkraft!$E$2*$AF$1*W35,[1]PlotData!$CB$4)</f>
        <v>5</v>
      </c>
      <c r="BA35" s="31">
        <f>IF(ISNUMBER([1]System!$C36),[1]PlotData!X36+[1]Querkraft!$E$2* $AF$1*X35,[1]PlotData!$CB$4)</f>
        <v>5</v>
      </c>
      <c r="BB35" s="32">
        <f>IF(ISNUMBER([1]System!$C36),[1]PlotData!Y36+[1]Querkraft!$E$2*$AF$1*Y35,[1]PlotData!$CB$4)</f>
        <v>5</v>
      </c>
      <c r="BC35" s="34">
        <f>IF(ISNUMBER([1]System!$C36),[1]PlotData!Y36, [1]PlotData!CB$4)</f>
        <v>5</v>
      </c>
      <c r="BD35" s="31">
        <f>IF(ISNUMBER([1]System!$C36),[1]PlotData!O36, [1]PlotData!$CB$4)</f>
        <v>5</v>
      </c>
      <c r="BE35" s="32">
        <f>IF(ISNUMBER([1]System!$C36), AR35,[1]PlotData!$CB$4)</f>
        <v>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7</v>
      </c>
      <c r="AC36" s="31">
        <f>IF(ISNUMBER([1]System!$C37),[1]PlotData!C37+ [1]Querkraft!$E$2*$AF$1*C36,[1]PlotData!$CB$3)</f>
        <v>7</v>
      </c>
      <c r="AD36" s="31">
        <f>IF(ISNUMBER([1]System!$C37),[1]PlotData!D37+ [1]Querkraft!$E$2*$AF$1*D36,[1]PlotData!$CB$3)</f>
        <v>7</v>
      </c>
      <c r="AE36" s="31">
        <f>IF(ISNUMBER([1]System!$C37),[1]PlotData!E37+ [1]Querkraft!$E$2*$AF$1*E36,[1]PlotData!$CB$3)</f>
        <v>7</v>
      </c>
      <c r="AF36" s="31">
        <f>IF(ISNUMBER([1]System!$C37),[1]PlotData!F37+[1]Querkraft!$E$2* $AF$1*F36,[1]PlotData!$CB$3)</f>
        <v>7</v>
      </c>
      <c r="AG36" s="31">
        <f>IF(ISNUMBER([1]System!$C37),[1]PlotData!G37+ [1]Querkraft!$E$2*$AF$1*G36,[1]PlotData!$CB$3)</f>
        <v>7</v>
      </c>
      <c r="AH36" s="31">
        <f>IF(ISNUMBER([1]System!$C37),[1]PlotData!H37+[1]Querkraft!$E$2* $AF$1*H36,[1]PlotData!$CB$3)</f>
        <v>7</v>
      </c>
      <c r="AI36" s="31">
        <f>IF(ISNUMBER([1]System!$C37),[1]PlotData!I37+ [1]Querkraft!$E$2*$AF$1*I36,[1]PlotData!$CB$3)</f>
        <v>7</v>
      </c>
      <c r="AJ36" s="31">
        <f>IF(ISNUMBER([1]System!$C37),[1]PlotData!J37+[1]Querkraft!$E$2*$AF$1*J36,[1]PlotData!$CB$3)</f>
        <v>7</v>
      </c>
      <c r="AK36" s="31">
        <f>IF(ISNUMBER([1]System!$C37),[1]PlotData!K37+ [1]Querkraft!$E$2*$AF$1*K36,[1]PlotData!$CB$3)</f>
        <v>7</v>
      </c>
      <c r="AL36" s="32">
        <f>IF(ISNUMBER([1]System!$C37),[1]PlotData!L37+ [1]Querkraft!$E$2*$AF$1*L36,[1]PlotData!$CB$3)</f>
        <v>7</v>
      </c>
      <c r="AM36" s="34">
        <f>IF(ISNUMBER([1]System!$C37),[1]PlotData!L37,[1]PlotData!$CB$3)</f>
        <v>7</v>
      </c>
      <c r="AN36" s="31">
        <f>IF(ISNUMBER([1]System!$C37),[1]PlotData!B37,[1]PlotData!$CB$3)</f>
        <v>7</v>
      </c>
      <c r="AO36" s="37">
        <f>IF(ISNUMBER([1]System!$C37),AB36,[1]PlotData!$CB$3)</f>
        <v>7</v>
      </c>
      <c r="AQ36" s="46">
        <v>34</v>
      </c>
      <c r="AR36" s="36">
        <f>IF(ISNUMBER([1]System!$C37),[1]PlotData!O37+ [1]Querkraft!$E$2*$AF$1*O36,[1]PlotData!$CB$4)</f>
        <v>5</v>
      </c>
      <c r="AS36" s="31">
        <f>IF(ISNUMBER([1]System!$C37),[1]PlotData!P37+[1]Querkraft!$E$2* $AF$1*P36,[1]PlotData!$CB$4)</f>
        <v>5</v>
      </c>
      <c r="AT36" s="31">
        <f>IF(ISNUMBER([1]System!$C37),[1]PlotData!Q37+[1]Querkraft!$E$2*$AF$1*Q36,[1]PlotData!$CB$4)</f>
        <v>5</v>
      </c>
      <c r="AU36" s="31">
        <f>IF(ISNUMBER([1]System!$C37),[1]PlotData!R37+ [1]Querkraft!$E$2*$AF$1*R36,[1]PlotData!$CB$4)</f>
        <v>5</v>
      </c>
      <c r="AV36" s="31">
        <f>IF(ISNUMBER([1]System!$C37),[1]PlotData!S37+ [1]Querkraft!$E$2*$AF$1*S36,[1]PlotData!$CB$4)</f>
        <v>5</v>
      </c>
      <c r="AW36" s="31">
        <f>IF(ISNUMBER([1]System!$C37),[1]PlotData!T37+ [1]Querkraft!$E$2*$AF$1*T36,[1]PlotData!$CB$4)</f>
        <v>5</v>
      </c>
      <c r="AX36" s="31">
        <f>IF(ISNUMBER([1]System!$C37),[1]PlotData!U37+ [1]Querkraft!$E$2*$AF$1*U36,[1]PlotData!$CB$4)</f>
        <v>5</v>
      </c>
      <c r="AY36" s="31">
        <f>IF(ISNUMBER([1]System!$C37),[1]PlotData!V37+ [1]Querkraft!$E$2*$AF$1*V36,[1]PlotData!$CB$4)</f>
        <v>5</v>
      </c>
      <c r="AZ36" s="31">
        <f>IF(ISNUMBER([1]System!$C37),[1]PlotData!W37+ [1]Querkraft!$E$2*$AF$1*W36,[1]PlotData!$CB$4)</f>
        <v>5</v>
      </c>
      <c r="BA36" s="31">
        <f>IF(ISNUMBER([1]System!$C37),[1]PlotData!X37+[1]Querkraft!$E$2* $AF$1*X36,[1]PlotData!$CB$4)</f>
        <v>5</v>
      </c>
      <c r="BB36" s="32">
        <f>IF(ISNUMBER([1]System!$C37),[1]PlotData!Y37+[1]Querkraft!$E$2*$AF$1*Y36,[1]PlotData!$CB$4)</f>
        <v>5</v>
      </c>
      <c r="BC36" s="34">
        <f>IF(ISNUMBER([1]System!$C37),[1]PlotData!Y37, [1]PlotData!CB$4)</f>
        <v>5</v>
      </c>
      <c r="BD36" s="31">
        <f>IF(ISNUMBER([1]System!$C37),[1]PlotData!O37, [1]PlotData!$CB$4)</f>
        <v>5</v>
      </c>
      <c r="BE36" s="32">
        <f>IF(ISNUMBER([1]System!$C37), AR36,[1]PlotData!$CB$4)</f>
        <v>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7</v>
      </c>
      <c r="AC37" s="31">
        <f>IF(ISNUMBER([1]System!$C38),[1]PlotData!C38+ [1]Querkraft!$E$2*$AF$1*C37,[1]PlotData!$CB$3)</f>
        <v>7</v>
      </c>
      <c r="AD37" s="31">
        <f>IF(ISNUMBER([1]System!$C38),[1]PlotData!D38+ [1]Querkraft!$E$2*$AF$1*D37,[1]PlotData!$CB$3)</f>
        <v>7</v>
      </c>
      <c r="AE37" s="31">
        <f>IF(ISNUMBER([1]System!$C38),[1]PlotData!E38+ [1]Querkraft!$E$2*$AF$1*E37,[1]PlotData!$CB$3)</f>
        <v>7</v>
      </c>
      <c r="AF37" s="31">
        <f>IF(ISNUMBER([1]System!$C38),[1]PlotData!F38+[1]Querkraft!$E$2* $AF$1*F37,[1]PlotData!$CB$3)</f>
        <v>7</v>
      </c>
      <c r="AG37" s="31">
        <f>IF(ISNUMBER([1]System!$C38),[1]PlotData!G38+ [1]Querkraft!$E$2*$AF$1*G37,[1]PlotData!$CB$3)</f>
        <v>7</v>
      </c>
      <c r="AH37" s="31">
        <f>IF(ISNUMBER([1]System!$C38),[1]PlotData!H38+[1]Querkraft!$E$2* $AF$1*H37,[1]PlotData!$CB$3)</f>
        <v>7</v>
      </c>
      <c r="AI37" s="31">
        <f>IF(ISNUMBER([1]System!$C38),[1]PlotData!I38+ [1]Querkraft!$E$2*$AF$1*I37,[1]PlotData!$CB$3)</f>
        <v>7</v>
      </c>
      <c r="AJ37" s="31">
        <f>IF(ISNUMBER([1]System!$C38),[1]PlotData!J38+[1]Querkraft!$E$2*$AF$1*J37,[1]PlotData!$CB$3)</f>
        <v>7</v>
      </c>
      <c r="AK37" s="31">
        <f>IF(ISNUMBER([1]System!$C38),[1]PlotData!K38+ [1]Querkraft!$E$2*$AF$1*K37,[1]PlotData!$CB$3)</f>
        <v>7</v>
      </c>
      <c r="AL37" s="32">
        <f>IF(ISNUMBER([1]System!$C38),[1]PlotData!L38+ [1]Querkraft!$E$2*$AF$1*L37,[1]PlotData!$CB$3)</f>
        <v>7</v>
      </c>
      <c r="AM37" s="34">
        <f>IF(ISNUMBER([1]System!$C38),[1]PlotData!L38,[1]PlotData!$CB$3)</f>
        <v>7</v>
      </c>
      <c r="AN37" s="31">
        <f>IF(ISNUMBER([1]System!$C38),[1]PlotData!B38,[1]PlotData!$CB$3)</f>
        <v>7</v>
      </c>
      <c r="AO37" s="37">
        <f>IF(ISNUMBER([1]System!$C38),AB37,[1]PlotData!$CB$3)</f>
        <v>7</v>
      </c>
      <c r="AQ37" s="46">
        <v>35</v>
      </c>
      <c r="AR37" s="36">
        <f>IF(ISNUMBER([1]System!$C38),[1]PlotData!O38+ [1]Querkraft!$E$2*$AF$1*O37,[1]PlotData!$CB$4)</f>
        <v>5</v>
      </c>
      <c r="AS37" s="31">
        <f>IF(ISNUMBER([1]System!$C38),[1]PlotData!P38+[1]Querkraft!$E$2* $AF$1*P37,[1]PlotData!$CB$4)</f>
        <v>5</v>
      </c>
      <c r="AT37" s="31">
        <f>IF(ISNUMBER([1]System!$C38),[1]PlotData!Q38+[1]Querkraft!$E$2*$AF$1*Q37,[1]PlotData!$CB$4)</f>
        <v>5</v>
      </c>
      <c r="AU37" s="31">
        <f>IF(ISNUMBER([1]System!$C38),[1]PlotData!R38+ [1]Querkraft!$E$2*$AF$1*R37,[1]PlotData!$CB$4)</f>
        <v>5</v>
      </c>
      <c r="AV37" s="31">
        <f>IF(ISNUMBER([1]System!$C38),[1]PlotData!S38+ [1]Querkraft!$E$2*$AF$1*S37,[1]PlotData!$CB$4)</f>
        <v>5</v>
      </c>
      <c r="AW37" s="31">
        <f>IF(ISNUMBER([1]System!$C38),[1]PlotData!T38+ [1]Querkraft!$E$2*$AF$1*T37,[1]PlotData!$CB$4)</f>
        <v>5</v>
      </c>
      <c r="AX37" s="31">
        <f>IF(ISNUMBER([1]System!$C38),[1]PlotData!U38+ [1]Querkraft!$E$2*$AF$1*U37,[1]PlotData!$CB$4)</f>
        <v>5</v>
      </c>
      <c r="AY37" s="31">
        <f>IF(ISNUMBER([1]System!$C38),[1]PlotData!V38+ [1]Querkraft!$E$2*$AF$1*V37,[1]PlotData!$CB$4)</f>
        <v>5</v>
      </c>
      <c r="AZ37" s="31">
        <f>IF(ISNUMBER([1]System!$C38),[1]PlotData!W38+ [1]Querkraft!$E$2*$AF$1*W37,[1]PlotData!$CB$4)</f>
        <v>5</v>
      </c>
      <c r="BA37" s="31">
        <f>IF(ISNUMBER([1]System!$C38),[1]PlotData!X38+[1]Querkraft!$E$2* $AF$1*X37,[1]PlotData!$CB$4)</f>
        <v>5</v>
      </c>
      <c r="BB37" s="32">
        <f>IF(ISNUMBER([1]System!$C38),[1]PlotData!Y38+[1]Querkraft!$E$2*$AF$1*Y37,[1]PlotData!$CB$4)</f>
        <v>5</v>
      </c>
      <c r="BC37" s="34">
        <f>IF(ISNUMBER([1]System!$C38),[1]PlotData!Y38, [1]PlotData!CB$4)</f>
        <v>5</v>
      </c>
      <c r="BD37" s="31">
        <f>IF(ISNUMBER([1]System!$C38),[1]PlotData!O38, [1]PlotData!$CB$4)</f>
        <v>5</v>
      </c>
      <c r="BE37" s="32">
        <f>IF(ISNUMBER([1]System!$C38), AR37,[1]PlotData!$CB$4)</f>
        <v>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7</v>
      </c>
      <c r="AC38" s="31">
        <f>IF(ISNUMBER([1]System!$C39),[1]PlotData!C39+ [1]Querkraft!$E$2*$AF$1*C38,[1]PlotData!$CB$3)</f>
        <v>7</v>
      </c>
      <c r="AD38" s="31">
        <f>IF(ISNUMBER([1]System!$C39),[1]PlotData!D39+ [1]Querkraft!$E$2*$AF$1*D38,[1]PlotData!$CB$3)</f>
        <v>7</v>
      </c>
      <c r="AE38" s="31">
        <f>IF(ISNUMBER([1]System!$C39),[1]PlotData!E39+ [1]Querkraft!$E$2*$AF$1*E38,[1]PlotData!$CB$3)</f>
        <v>7</v>
      </c>
      <c r="AF38" s="31">
        <f>IF(ISNUMBER([1]System!$C39),[1]PlotData!F39+[1]Querkraft!$E$2* $AF$1*F38,[1]PlotData!$CB$3)</f>
        <v>7</v>
      </c>
      <c r="AG38" s="31">
        <f>IF(ISNUMBER([1]System!$C39),[1]PlotData!G39+ [1]Querkraft!$E$2*$AF$1*G38,[1]PlotData!$CB$3)</f>
        <v>7</v>
      </c>
      <c r="AH38" s="31">
        <f>IF(ISNUMBER([1]System!$C39),[1]PlotData!H39+[1]Querkraft!$E$2* $AF$1*H38,[1]PlotData!$CB$3)</f>
        <v>7</v>
      </c>
      <c r="AI38" s="31">
        <f>IF(ISNUMBER([1]System!$C39),[1]PlotData!I39+ [1]Querkraft!$E$2*$AF$1*I38,[1]PlotData!$CB$3)</f>
        <v>7</v>
      </c>
      <c r="AJ38" s="31">
        <f>IF(ISNUMBER([1]System!$C39),[1]PlotData!J39+[1]Querkraft!$E$2*$AF$1*J38,[1]PlotData!$CB$3)</f>
        <v>7</v>
      </c>
      <c r="AK38" s="31">
        <f>IF(ISNUMBER([1]System!$C39),[1]PlotData!K39+ [1]Querkraft!$E$2*$AF$1*K38,[1]PlotData!$CB$3)</f>
        <v>7</v>
      </c>
      <c r="AL38" s="32">
        <f>IF(ISNUMBER([1]System!$C39),[1]PlotData!L39+ [1]Querkraft!$E$2*$AF$1*L38,[1]PlotData!$CB$3)</f>
        <v>7</v>
      </c>
      <c r="AM38" s="34">
        <f>IF(ISNUMBER([1]System!$C39),[1]PlotData!L39,[1]PlotData!$CB$3)</f>
        <v>7</v>
      </c>
      <c r="AN38" s="31">
        <f>IF(ISNUMBER([1]System!$C39),[1]PlotData!B39,[1]PlotData!$CB$3)</f>
        <v>7</v>
      </c>
      <c r="AO38" s="37">
        <f>IF(ISNUMBER([1]System!$C39),AB38,[1]PlotData!$CB$3)</f>
        <v>7</v>
      </c>
      <c r="AQ38" s="46">
        <v>36</v>
      </c>
      <c r="AR38" s="36">
        <f>IF(ISNUMBER([1]System!$C39),[1]PlotData!O39+ [1]Querkraft!$E$2*$AF$1*O38,[1]PlotData!$CB$4)</f>
        <v>5</v>
      </c>
      <c r="AS38" s="31">
        <f>IF(ISNUMBER([1]System!$C39),[1]PlotData!P39+[1]Querkraft!$E$2* $AF$1*P38,[1]PlotData!$CB$4)</f>
        <v>5</v>
      </c>
      <c r="AT38" s="31">
        <f>IF(ISNUMBER([1]System!$C39),[1]PlotData!Q39+[1]Querkraft!$E$2*$AF$1*Q38,[1]PlotData!$CB$4)</f>
        <v>5</v>
      </c>
      <c r="AU38" s="31">
        <f>IF(ISNUMBER([1]System!$C39),[1]PlotData!R39+ [1]Querkraft!$E$2*$AF$1*R38,[1]PlotData!$CB$4)</f>
        <v>5</v>
      </c>
      <c r="AV38" s="31">
        <f>IF(ISNUMBER([1]System!$C39),[1]PlotData!S39+ [1]Querkraft!$E$2*$AF$1*S38,[1]PlotData!$CB$4)</f>
        <v>5</v>
      </c>
      <c r="AW38" s="31">
        <f>IF(ISNUMBER([1]System!$C39),[1]PlotData!T39+ [1]Querkraft!$E$2*$AF$1*T38,[1]PlotData!$CB$4)</f>
        <v>5</v>
      </c>
      <c r="AX38" s="31">
        <f>IF(ISNUMBER([1]System!$C39),[1]PlotData!U39+ [1]Querkraft!$E$2*$AF$1*U38,[1]PlotData!$CB$4)</f>
        <v>5</v>
      </c>
      <c r="AY38" s="31">
        <f>IF(ISNUMBER([1]System!$C39),[1]PlotData!V39+ [1]Querkraft!$E$2*$AF$1*V38,[1]PlotData!$CB$4)</f>
        <v>5</v>
      </c>
      <c r="AZ38" s="31">
        <f>IF(ISNUMBER([1]System!$C39),[1]PlotData!W39+ [1]Querkraft!$E$2*$AF$1*W38,[1]PlotData!$CB$4)</f>
        <v>5</v>
      </c>
      <c r="BA38" s="31">
        <f>IF(ISNUMBER([1]System!$C39),[1]PlotData!X39+[1]Querkraft!$E$2* $AF$1*X38,[1]PlotData!$CB$4)</f>
        <v>5</v>
      </c>
      <c r="BB38" s="32">
        <f>IF(ISNUMBER([1]System!$C39),[1]PlotData!Y39+[1]Querkraft!$E$2*$AF$1*Y38,[1]PlotData!$CB$4)</f>
        <v>5</v>
      </c>
      <c r="BC38" s="34">
        <f>IF(ISNUMBER([1]System!$C39),[1]PlotData!Y39, [1]PlotData!CB$4)</f>
        <v>5</v>
      </c>
      <c r="BD38" s="31">
        <f>IF(ISNUMBER([1]System!$C39),[1]PlotData!O39, [1]PlotData!$CB$4)</f>
        <v>5</v>
      </c>
      <c r="BE38" s="32">
        <f>IF(ISNUMBER([1]System!$C39), AR38,[1]PlotData!$CB$4)</f>
        <v>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7</v>
      </c>
      <c r="AC39" s="31">
        <f>IF(ISNUMBER([1]System!$C40),[1]PlotData!C40+ [1]Querkraft!$E$2*$AF$1*C39,[1]PlotData!$CB$3)</f>
        <v>7</v>
      </c>
      <c r="AD39" s="31">
        <f>IF(ISNUMBER([1]System!$C40),[1]PlotData!D40+ [1]Querkraft!$E$2*$AF$1*D39,[1]PlotData!$CB$3)</f>
        <v>7</v>
      </c>
      <c r="AE39" s="31">
        <f>IF(ISNUMBER([1]System!$C40),[1]PlotData!E40+ [1]Querkraft!$E$2*$AF$1*E39,[1]PlotData!$CB$3)</f>
        <v>7</v>
      </c>
      <c r="AF39" s="31">
        <f>IF(ISNUMBER([1]System!$C40),[1]PlotData!F40+[1]Querkraft!$E$2* $AF$1*F39,[1]PlotData!$CB$3)</f>
        <v>7</v>
      </c>
      <c r="AG39" s="31">
        <f>IF(ISNUMBER([1]System!$C40),[1]PlotData!G40+ [1]Querkraft!$E$2*$AF$1*G39,[1]PlotData!$CB$3)</f>
        <v>7</v>
      </c>
      <c r="AH39" s="31">
        <f>IF(ISNUMBER([1]System!$C40),[1]PlotData!H40+[1]Querkraft!$E$2* $AF$1*H39,[1]PlotData!$CB$3)</f>
        <v>7</v>
      </c>
      <c r="AI39" s="31">
        <f>IF(ISNUMBER([1]System!$C40),[1]PlotData!I40+ [1]Querkraft!$E$2*$AF$1*I39,[1]PlotData!$CB$3)</f>
        <v>7</v>
      </c>
      <c r="AJ39" s="31">
        <f>IF(ISNUMBER([1]System!$C40),[1]PlotData!J40+[1]Querkraft!$E$2*$AF$1*J39,[1]PlotData!$CB$3)</f>
        <v>7</v>
      </c>
      <c r="AK39" s="31">
        <f>IF(ISNUMBER([1]System!$C40),[1]PlotData!K40+ [1]Querkraft!$E$2*$AF$1*K39,[1]PlotData!$CB$3)</f>
        <v>7</v>
      </c>
      <c r="AL39" s="32">
        <f>IF(ISNUMBER([1]System!$C40),[1]PlotData!L40+ [1]Querkraft!$E$2*$AF$1*L39,[1]PlotData!$CB$3)</f>
        <v>7</v>
      </c>
      <c r="AM39" s="34">
        <f>IF(ISNUMBER([1]System!$C40),[1]PlotData!L40,[1]PlotData!$CB$3)</f>
        <v>7</v>
      </c>
      <c r="AN39" s="31">
        <f>IF(ISNUMBER([1]System!$C40),[1]PlotData!B40,[1]PlotData!$CB$3)</f>
        <v>7</v>
      </c>
      <c r="AO39" s="37">
        <f>IF(ISNUMBER([1]System!$C40),AB39,[1]PlotData!$CB$3)</f>
        <v>7</v>
      </c>
      <c r="AQ39" s="46">
        <v>37</v>
      </c>
      <c r="AR39" s="36">
        <f>IF(ISNUMBER([1]System!$C40),[1]PlotData!O40+ [1]Querkraft!$E$2*$AF$1*O39,[1]PlotData!$CB$4)</f>
        <v>5</v>
      </c>
      <c r="AS39" s="31">
        <f>IF(ISNUMBER([1]System!$C40),[1]PlotData!P40+[1]Querkraft!$E$2* $AF$1*P39,[1]PlotData!$CB$4)</f>
        <v>5</v>
      </c>
      <c r="AT39" s="31">
        <f>IF(ISNUMBER([1]System!$C40),[1]PlotData!Q40+[1]Querkraft!$E$2*$AF$1*Q39,[1]PlotData!$CB$4)</f>
        <v>5</v>
      </c>
      <c r="AU39" s="31">
        <f>IF(ISNUMBER([1]System!$C40),[1]PlotData!R40+ [1]Querkraft!$E$2*$AF$1*R39,[1]PlotData!$CB$4)</f>
        <v>5</v>
      </c>
      <c r="AV39" s="31">
        <f>IF(ISNUMBER([1]System!$C40),[1]PlotData!S40+ [1]Querkraft!$E$2*$AF$1*S39,[1]PlotData!$CB$4)</f>
        <v>5</v>
      </c>
      <c r="AW39" s="31">
        <f>IF(ISNUMBER([1]System!$C40),[1]PlotData!T40+ [1]Querkraft!$E$2*$AF$1*T39,[1]PlotData!$CB$4)</f>
        <v>5</v>
      </c>
      <c r="AX39" s="31">
        <f>IF(ISNUMBER([1]System!$C40),[1]PlotData!U40+ [1]Querkraft!$E$2*$AF$1*U39,[1]PlotData!$CB$4)</f>
        <v>5</v>
      </c>
      <c r="AY39" s="31">
        <f>IF(ISNUMBER([1]System!$C40),[1]PlotData!V40+ [1]Querkraft!$E$2*$AF$1*V39,[1]PlotData!$CB$4)</f>
        <v>5</v>
      </c>
      <c r="AZ39" s="31">
        <f>IF(ISNUMBER([1]System!$C40),[1]PlotData!W40+ [1]Querkraft!$E$2*$AF$1*W39,[1]PlotData!$CB$4)</f>
        <v>5</v>
      </c>
      <c r="BA39" s="31">
        <f>IF(ISNUMBER([1]System!$C40),[1]PlotData!X40+[1]Querkraft!$E$2* $AF$1*X39,[1]PlotData!$CB$4)</f>
        <v>5</v>
      </c>
      <c r="BB39" s="32">
        <f>IF(ISNUMBER([1]System!$C40),[1]PlotData!Y40+[1]Querkraft!$E$2*$AF$1*Y39,[1]PlotData!$CB$4)</f>
        <v>5</v>
      </c>
      <c r="BC39" s="34">
        <f>IF(ISNUMBER([1]System!$C40),[1]PlotData!Y40, [1]PlotData!CB$4)</f>
        <v>5</v>
      </c>
      <c r="BD39" s="31">
        <f>IF(ISNUMBER([1]System!$C40),[1]PlotData!O40, [1]PlotData!$CB$4)</f>
        <v>5</v>
      </c>
      <c r="BE39" s="32">
        <f>IF(ISNUMBER([1]System!$C40), AR39,[1]PlotData!$CB$4)</f>
        <v>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7</v>
      </c>
      <c r="AC40" s="31">
        <f>IF(ISNUMBER([1]System!$C41),[1]PlotData!C41+ [1]Querkraft!$E$2*$AF$1*C40,[1]PlotData!$CB$3)</f>
        <v>7</v>
      </c>
      <c r="AD40" s="31">
        <f>IF(ISNUMBER([1]System!$C41),[1]PlotData!D41+ [1]Querkraft!$E$2*$AF$1*D40,[1]PlotData!$CB$3)</f>
        <v>7</v>
      </c>
      <c r="AE40" s="31">
        <f>IF(ISNUMBER([1]System!$C41),[1]PlotData!E41+ [1]Querkraft!$E$2*$AF$1*E40,[1]PlotData!$CB$3)</f>
        <v>7</v>
      </c>
      <c r="AF40" s="31">
        <f>IF(ISNUMBER([1]System!$C41),[1]PlotData!F41+[1]Querkraft!$E$2* $AF$1*F40,[1]PlotData!$CB$3)</f>
        <v>7</v>
      </c>
      <c r="AG40" s="31">
        <f>IF(ISNUMBER([1]System!$C41),[1]PlotData!G41+ [1]Querkraft!$E$2*$AF$1*G40,[1]PlotData!$CB$3)</f>
        <v>7</v>
      </c>
      <c r="AH40" s="31">
        <f>IF(ISNUMBER([1]System!$C41),[1]PlotData!H41+[1]Querkraft!$E$2* $AF$1*H40,[1]PlotData!$CB$3)</f>
        <v>7</v>
      </c>
      <c r="AI40" s="31">
        <f>IF(ISNUMBER([1]System!$C41),[1]PlotData!I41+ [1]Querkraft!$E$2*$AF$1*I40,[1]PlotData!$CB$3)</f>
        <v>7</v>
      </c>
      <c r="AJ40" s="31">
        <f>IF(ISNUMBER([1]System!$C41),[1]PlotData!J41+[1]Querkraft!$E$2*$AF$1*J40,[1]PlotData!$CB$3)</f>
        <v>7</v>
      </c>
      <c r="AK40" s="31">
        <f>IF(ISNUMBER([1]System!$C41),[1]PlotData!K41+ [1]Querkraft!$E$2*$AF$1*K40,[1]PlotData!$CB$3)</f>
        <v>7</v>
      </c>
      <c r="AL40" s="32">
        <f>IF(ISNUMBER([1]System!$C41),[1]PlotData!L41+ [1]Querkraft!$E$2*$AF$1*L40,[1]PlotData!$CB$3)</f>
        <v>7</v>
      </c>
      <c r="AM40" s="34">
        <f>IF(ISNUMBER([1]System!$C41),[1]PlotData!L41,[1]PlotData!$CB$3)</f>
        <v>7</v>
      </c>
      <c r="AN40" s="31">
        <f>IF(ISNUMBER([1]System!$C41),[1]PlotData!B41,[1]PlotData!$CB$3)</f>
        <v>7</v>
      </c>
      <c r="AO40" s="37">
        <f>IF(ISNUMBER([1]System!$C41),AB40,[1]PlotData!$CB$3)</f>
        <v>7</v>
      </c>
      <c r="AQ40" s="46">
        <v>38</v>
      </c>
      <c r="AR40" s="36">
        <f>IF(ISNUMBER([1]System!$C41),[1]PlotData!O41+ [1]Querkraft!$E$2*$AF$1*O40,[1]PlotData!$CB$4)</f>
        <v>5</v>
      </c>
      <c r="AS40" s="31">
        <f>IF(ISNUMBER([1]System!$C41),[1]PlotData!P41+[1]Querkraft!$E$2* $AF$1*P40,[1]PlotData!$CB$4)</f>
        <v>5</v>
      </c>
      <c r="AT40" s="31">
        <f>IF(ISNUMBER([1]System!$C41),[1]PlotData!Q41+[1]Querkraft!$E$2*$AF$1*Q40,[1]PlotData!$CB$4)</f>
        <v>5</v>
      </c>
      <c r="AU40" s="31">
        <f>IF(ISNUMBER([1]System!$C41),[1]PlotData!R41+ [1]Querkraft!$E$2*$AF$1*R40,[1]PlotData!$CB$4)</f>
        <v>5</v>
      </c>
      <c r="AV40" s="31">
        <f>IF(ISNUMBER([1]System!$C41),[1]PlotData!S41+ [1]Querkraft!$E$2*$AF$1*S40,[1]PlotData!$CB$4)</f>
        <v>5</v>
      </c>
      <c r="AW40" s="31">
        <f>IF(ISNUMBER([1]System!$C41),[1]PlotData!T41+ [1]Querkraft!$E$2*$AF$1*T40,[1]PlotData!$CB$4)</f>
        <v>5</v>
      </c>
      <c r="AX40" s="31">
        <f>IF(ISNUMBER([1]System!$C41),[1]PlotData!U41+ [1]Querkraft!$E$2*$AF$1*U40,[1]PlotData!$CB$4)</f>
        <v>5</v>
      </c>
      <c r="AY40" s="31">
        <f>IF(ISNUMBER([1]System!$C41),[1]PlotData!V41+ [1]Querkraft!$E$2*$AF$1*V40,[1]PlotData!$CB$4)</f>
        <v>5</v>
      </c>
      <c r="AZ40" s="31">
        <f>IF(ISNUMBER([1]System!$C41),[1]PlotData!W41+ [1]Querkraft!$E$2*$AF$1*W40,[1]PlotData!$CB$4)</f>
        <v>5</v>
      </c>
      <c r="BA40" s="31">
        <f>IF(ISNUMBER([1]System!$C41),[1]PlotData!X41+[1]Querkraft!$E$2* $AF$1*X40,[1]PlotData!$CB$4)</f>
        <v>5</v>
      </c>
      <c r="BB40" s="32">
        <f>IF(ISNUMBER([1]System!$C41),[1]PlotData!Y41+[1]Querkraft!$E$2*$AF$1*Y40,[1]PlotData!$CB$4)</f>
        <v>5</v>
      </c>
      <c r="BC40" s="34">
        <f>IF(ISNUMBER([1]System!$C41),[1]PlotData!Y41, [1]PlotData!CB$4)</f>
        <v>5</v>
      </c>
      <c r="BD40" s="31">
        <f>IF(ISNUMBER([1]System!$C41),[1]PlotData!O41, [1]PlotData!$CB$4)</f>
        <v>5</v>
      </c>
      <c r="BE40" s="32">
        <f>IF(ISNUMBER([1]System!$C41), AR40,[1]PlotData!$CB$4)</f>
        <v>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7</v>
      </c>
      <c r="AC41" s="31">
        <f>IF(ISNUMBER([1]System!$C42),[1]PlotData!C42+ [1]Querkraft!$E$2*$AF$1*C41,[1]PlotData!$CB$3)</f>
        <v>7</v>
      </c>
      <c r="AD41" s="31">
        <f>IF(ISNUMBER([1]System!$C42),[1]PlotData!D42+ [1]Querkraft!$E$2*$AF$1*D41,[1]PlotData!$CB$3)</f>
        <v>7</v>
      </c>
      <c r="AE41" s="31">
        <f>IF(ISNUMBER([1]System!$C42),[1]PlotData!E42+ [1]Querkraft!$E$2*$AF$1*E41,[1]PlotData!$CB$3)</f>
        <v>7</v>
      </c>
      <c r="AF41" s="31">
        <f>IF(ISNUMBER([1]System!$C42),[1]PlotData!F42+[1]Querkraft!$E$2* $AF$1*F41,[1]PlotData!$CB$3)</f>
        <v>7</v>
      </c>
      <c r="AG41" s="31">
        <f>IF(ISNUMBER([1]System!$C42),[1]PlotData!G42+ [1]Querkraft!$E$2*$AF$1*G41,[1]PlotData!$CB$3)</f>
        <v>7</v>
      </c>
      <c r="AH41" s="31">
        <f>IF(ISNUMBER([1]System!$C42),[1]PlotData!H42+[1]Querkraft!$E$2* $AF$1*H41,[1]PlotData!$CB$3)</f>
        <v>7</v>
      </c>
      <c r="AI41" s="31">
        <f>IF(ISNUMBER([1]System!$C42),[1]PlotData!I42+ [1]Querkraft!$E$2*$AF$1*I41,[1]PlotData!$CB$3)</f>
        <v>7</v>
      </c>
      <c r="AJ41" s="31">
        <f>IF(ISNUMBER([1]System!$C42),[1]PlotData!J42+[1]Querkraft!$E$2*$AF$1*J41,[1]PlotData!$CB$3)</f>
        <v>7</v>
      </c>
      <c r="AK41" s="31">
        <f>IF(ISNUMBER([1]System!$C42),[1]PlotData!K42+ [1]Querkraft!$E$2*$AF$1*K41,[1]PlotData!$CB$3)</f>
        <v>7</v>
      </c>
      <c r="AL41" s="32">
        <f>IF(ISNUMBER([1]System!$C42),[1]PlotData!L42+ [1]Querkraft!$E$2*$AF$1*L41,[1]PlotData!$CB$3)</f>
        <v>7</v>
      </c>
      <c r="AM41" s="34">
        <f>IF(ISNUMBER([1]System!$C42),[1]PlotData!L42,[1]PlotData!$CB$3)</f>
        <v>7</v>
      </c>
      <c r="AN41" s="31">
        <f>IF(ISNUMBER([1]System!$C42),[1]PlotData!B42,[1]PlotData!$CB$3)</f>
        <v>7</v>
      </c>
      <c r="AO41" s="37">
        <f>IF(ISNUMBER([1]System!$C42),AB41,[1]PlotData!$CB$3)</f>
        <v>7</v>
      </c>
      <c r="AQ41" s="46">
        <v>39</v>
      </c>
      <c r="AR41" s="36">
        <f>IF(ISNUMBER([1]System!$C42),[1]PlotData!O42+ [1]Querkraft!$E$2*$AF$1*O41,[1]PlotData!$CB$4)</f>
        <v>5</v>
      </c>
      <c r="AS41" s="31">
        <f>IF(ISNUMBER([1]System!$C42),[1]PlotData!P42+[1]Querkraft!$E$2* $AF$1*P41,[1]PlotData!$CB$4)</f>
        <v>5</v>
      </c>
      <c r="AT41" s="31">
        <f>IF(ISNUMBER([1]System!$C42),[1]PlotData!Q42+[1]Querkraft!$E$2*$AF$1*Q41,[1]PlotData!$CB$4)</f>
        <v>5</v>
      </c>
      <c r="AU41" s="31">
        <f>IF(ISNUMBER([1]System!$C42),[1]PlotData!R42+ [1]Querkraft!$E$2*$AF$1*R41,[1]PlotData!$CB$4)</f>
        <v>5</v>
      </c>
      <c r="AV41" s="31">
        <f>IF(ISNUMBER([1]System!$C42),[1]PlotData!S42+ [1]Querkraft!$E$2*$AF$1*S41,[1]PlotData!$CB$4)</f>
        <v>5</v>
      </c>
      <c r="AW41" s="31">
        <f>IF(ISNUMBER([1]System!$C42),[1]PlotData!T42+ [1]Querkraft!$E$2*$AF$1*T41,[1]PlotData!$CB$4)</f>
        <v>5</v>
      </c>
      <c r="AX41" s="31">
        <f>IF(ISNUMBER([1]System!$C42),[1]PlotData!U42+ [1]Querkraft!$E$2*$AF$1*U41,[1]PlotData!$CB$4)</f>
        <v>5</v>
      </c>
      <c r="AY41" s="31">
        <f>IF(ISNUMBER([1]System!$C42),[1]PlotData!V42+ [1]Querkraft!$E$2*$AF$1*V41,[1]PlotData!$CB$4)</f>
        <v>5</v>
      </c>
      <c r="AZ41" s="31">
        <f>IF(ISNUMBER([1]System!$C42),[1]PlotData!W42+ [1]Querkraft!$E$2*$AF$1*W41,[1]PlotData!$CB$4)</f>
        <v>5</v>
      </c>
      <c r="BA41" s="31">
        <f>IF(ISNUMBER([1]System!$C42),[1]PlotData!X42+[1]Querkraft!$E$2* $AF$1*X41,[1]PlotData!$CB$4)</f>
        <v>5</v>
      </c>
      <c r="BB41" s="32">
        <f>IF(ISNUMBER([1]System!$C42),[1]PlotData!Y42+[1]Querkraft!$E$2*$AF$1*Y41,[1]PlotData!$CB$4)</f>
        <v>5</v>
      </c>
      <c r="BC41" s="34">
        <f>IF(ISNUMBER([1]System!$C42),[1]PlotData!Y42, [1]PlotData!CB$4)</f>
        <v>5</v>
      </c>
      <c r="BD41" s="31">
        <f>IF(ISNUMBER([1]System!$C42),[1]PlotData!O42, [1]PlotData!$CB$4)</f>
        <v>5</v>
      </c>
      <c r="BE41" s="32">
        <f>IF(ISNUMBER([1]System!$C42), AR41,[1]PlotData!$CB$4)</f>
        <v>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7</v>
      </c>
      <c r="AC42" s="39">
        <f>IF(ISNUMBER([1]System!$C43),[1]PlotData!C43+ [1]Querkraft!$E$2*$AF$1*C42,[1]PlotData!$CB$3)</f>
        <v>7</v>
      </c>
      <c r="AD42" s="39">
        <f>IF(ISNUMBER([1]System!$C43),[1]PlotData!D43+ [1]Querkraft!$E$2*$AF$1*D42,[1]PlotData!$CB$3)</f>
        <v>7</v>
      </c>
      <c r="AE42" s="39">
        <f>IF(ISNUMBER([1]System!$C43),[1]PlotData!E43+ [1]Querkraft!$E$2*$AF$1*E42,[1]PlotData!$CB$3)</f>
        <v>7</v>
      </c>
      <c r="AF42" s="39">
        <f>IF(ISNUMBER([1]System!$C43),[1]PlotData!F43+[1]Querkraft!$E$2* $AF$1*F42,[1]PlotData!$CB$3)</f>
        <v>7</v>
      </c>
      <c r="AG42" s="39">
        <f>IF(ISNUMBER([1]System!$C43),[1]PlotData!G43+ [1]Querkraft!$E$2*$AF$1*G42,[1]PlotData!$CB$3)</f>
        <v>7</v>
      </c>
      <c r="AH42" s="39">
        <f>IF(ISNUMBER([1]System!$C43),[1]PlotData!H43+[1]Querkraft!$E$2* $AF$1*H42,[1]PlotData!$CB$3)</f>
        <v>7</v>
      </c>
      <c r="AI42" s="39">
        <f>IF(ISNUMBER([1]System!$C43),[1]PlotData!I43+ [1]Querkraft!$E$2*$AF$1*I42,[1]PlotData!$CB$3)</f>
        <v>7</v>
      </c>
      <c r="AJ42" s="39">
        <f>IF(ISNUMBER([1]System!$C43),[1]PlotData!J43+[1]Querkraft!$E$2*$AF$1*J42,[1]PlotData!$CB$3)</f>
        <v>7</v>
      </c>
      <c r="AK42" s="39">
        <f>IF(ISNUMBER([1]System!$C43),[1]PlotData!K43+ [1]Querkraft!$E$2*$AF$1*K42,[1]PlotData!$CB$3)</f>
        <v>7</v>
      </c>
      <c r="AL42" s="40">
        <f>IF(ISNUMBER([1]System!$C43),[1]PlotData!L43+ [1]Querkraft!$E$2*$AF$1*L42,[1]PlotData!$CB$3)</f>
        <v>7</v>
      </c>
      <c r="AM42" s="49">
        <f>IF(ISNUMBER([1]System!$C43),[1]PlotData!L43,[1]PlotData!$CB$3)</f>
        <v>7</v>
      </c>
      <c r="AN42" s="39">
        <f>IF(ISNUMBER([1]System!$C43),[1]PlotData!B43,[1]PlotData!$CB$3)</f>
        <v>7</v>
      </c>
      <c r="AO42" s="52">
        <f>IF(ISNUMBER([1]System!$C43),AB42,[1]PlotData!$CB$3)</f>
        <v>7</v>
      </c>
      <c r="AQ42" s="48">
        <v>40</v>
      </c>
      <c r="AR42" s="51">
        <f>IF(ISNUMBER([1]System!$C43),[1]PlotData!O43+ [1]Querkraft!$E$2*$AF$1*O42,[1]PlotData!$CB$4)</f>
        <v>5</v>
      </c>
      <c r="AS42" s="39">
        <f>IF(ISNUMBER([1]System!$C43),[1]PlotData!P43+[1]Querkraft!$E$2* $AF$1*P42,[1]PlotData!$CB$4)</f>
        <v>5</v>
      </c>
      <c r="AT42" s="39">
        <f>IF(ISNUMBER([1]System!$C43),[1]PlotData!Q43+[1]Querkraft!$E$2*$AF$1*Q42,[1]PlotData!$CB$4)</f>
        <v>5</v>
      </c>
      <c r="AU42" s="39">
        <f>IF(ISNUMBER([1]System!$C43),[1]PlotData!R43+ [1]Querkraft!$E$2*$AF$1*R42,[1]PlotData!$CB$4)</f>
        <v>5</v>
      </c>
      <c r="AV42" s="39">
        <f>IF(ISNUMBER([1]System!$C43),[1]PlotData!S43+ [1]Querkraft!$E$2*$AF$1*S42,[1]PlotData!$CB$4)</f>
        <v>5</v>
      </c>
      <c r="AW42" s="39">
        <f>IF(ISNUMBER([1]System!$C43),[1]PlotData!T43+ [1]Querkraft!$E$2*$AF$1*T42,[1]PlotData!$CB$4)</f>
        <v>5</v>
      </c>
      <c r="AX42" s="39">
        <f>IF(ISNUMBER([1]System!$C43),[1]PlotData!U43+ [1]Querkraft!$E$2*$AF$1*U42,[1]PlotData!$CB$4)</f>
        <v>5</v>
      </c>
      <c r="AY42" s="39">
        <f>IF(ISNUMBER([1]System!$C43),[1]PlotData!V43+ [1]Querkraft!$E$2*$AF$1*V42,[1]PlotData!$CB$4)</f>
        <v>5</v>
      </c>
      <c r="AZ42" s="39">
        <f>IF(ISNUMBER([1]System!$C43),[1]PlotData!W43+ [1]Querkraft!$E$2*$AF$1*W42,[1]PlotData!$CB$4)</f>
        <v>5</v>
      </c>
      <c r="BA42" s="39">
        <f>IF(ISNUMBER([1]System!$C43),[1]PlotData!X43+[1]Querkraft!$E$2* $AF$1*X42,[1]PlotData!$CB$4)</f>
        <v>5</v>
      </c>
      <c r="BB42" s="40">
        <f>IF(ISNUMBER([1]System!$C43),[1]PlotData!Y43+[1]Querkraft!$E$2*$AF$1*Y42,[1]PlotData!$CB$4)</f>
        <v>5</v>
      </c>
      <c r="BC42" s="49">
        <f>IF(ISNUMBER([1]System!$C43),[1]PlotData!Y43, [1]PlotData!CB$4)</f>
        <v>5</v>
      </c>
      <c r="BD42" s="39">
        <f>IF(ISNUMBER([1]System!$C43),[1]PlotData!O43, [1]PlotData!$CB$4)</f>
        <v>5</v>
      </c>
      <c r="BE42" s="40">
        <f>IF(ISNUMBER([1]System!$C43), AR42,[1]PlotData!$CB$4)</f>
        <v>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81640625" style="1" customWidth="1"/>
    <col min="59" max="16384" width="11.453125" style="1"/>
  </cols>
  <sheetData>
    <row r="1" spans="1:61" ht="13" thickBot="1" x14ac:dyDescent="0.3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0.42452915094254712</v>
      </c>
      <c r="AH1" s="4" t="s">
        <v>3</v>
      </c>
      <c r="AI1" s="6">
        <f>(MAX(AB3:AL42)+MIN(AB3:AL42))/2</f>
        <v>7.0000000000000027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6.2905686188653442</v>
      </c>
      <c r="AU1" s="4" t="s">
        <v>6</v>
      </c>
      <c r="AV1" s="5">
        <f>(MAX(AR3:BB42)-MIN(AR3:BB42))/2</f>
        <v>6.2905686188653442</v>
      </c>
      <c r="AW1" s="2" t="s">
        <v>7</v>
      </c>
      <c r="AX1" s="1">
        <f>SQRT(AK1^2+AV1^2)</f>
        <v>10.176996293045089</v>
      </c>
      <c r="BG1" s="2" t="s">
        <v>18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7.0000000000000027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2.88</v>
      </c>
      <c r="Q3" s="23">
        <v>5.1199999999999992</v>
      </c>
      <c r="R3" s="23">
        <v>6.7200000000000006</v>
      </c>
      <c r="S3" s="23">
        <v>7.68</v>
      </c>
      <c r="T3" s="23">
        <v>8</v>
      </c>
      <c r="U3" s="23">
        <v>7.68</v>
      </c>
      <c r="V3" s="23">
        <v>6.7200000000000006</v>
      </c>
      <c r="W3" s="23">
        <v>5.1200000000000019</v>
      </c>
      <c r="X3" s="23">
        <v>2.8800000000000026</v>
      </c>
      <c r="Y3" s="20">
        <v>0</v>
      </c>
      <c r="AA3" s="24">
        <v>1</v>
      </c>
      <c r="AB3" s="57">
        <f>IF(ISNUMBER([1]System!$C4),[1]PlotData!B4+[1]Momente!$E$2* $AF$1*B3,[1]PlotData!$CB$3)</f>
        <v>-1</v>
      </c>
      <c r="AC3" s="28">
        <f>IF(ISNUMBER([1]System!$C4),[1]PlotData!C4+ [1]Momente!$E$2*$AF$1*C3,[1]PlotData!$CB$3)</f>
        <v>-0.19999999999999996</v>
      </c>
      <c r="AD3" s="28">
        <f>IF(ISNUMBER([1]System!$C4),[1]PlotData!D4+ [1]Momente!$E$2*$AF$1*D3,[1]PlotData!$CB$3)</f>
        <v>0.60000000000000009</v>
      </c>
      <c r="AE3" s="28">
        <f>IF(ISNUMBER([1]System!$C4),[1]PlotData!E4+[1]Momente!$E$2* $AF$1*E3,[1]PlotData!$CB$3)</f>
        <v>1.4000000000000001</v>
      </c>
      <c r="AF3" s="28">
        <f>IF(ISNUMBER([1]System!$C4),[1]PlotData!F4+[1]Momente!$E$2* $AF$1*F3,[1]PlotData!$CB$3)</f>
        <v>2.2000000000000002</v>
      </c>
      <c r="AG3" s="28">
        <f>IF(ISNUMBER([1]System!$C4),[1]PlotData!G4+ [1]Momente!$E$2*$AF$1*G3,[1]PlotData!$CB$3)</f>
        <v>3</v>
      </c>
      <c r="AH3" s="28">
        <f>IF(ISNUMBER([1]System!$C4),[1]PlotData!H4+ [1]Momente!$E$2*$AF$1*H3,[1]PlotData!$CB$3)</f>
        <v>3.8</v>
      </c>
      <c r="AI3" s="28">
        <f>IF(ISNUMBER([1]System!$C4),[1]PlotData!I4+ [1]Momente!$E$2*$AF$1*I3,[1]PlotData!$CB$3)</f>
        <v>4.5999999999999996</v>
      </c>
      <c r="AJ3" s="28">
        <f>IF(ISNUMBER([1]System!$C4),[1]PlotData!J4+ [1]Momente!$E$2*$AF$1*J3,[1]PlotData!$CB$3)</f>
        <v>5.3999999999999995</v>
      </c>
      <c r="AK3" s="28">
        <f>IF(ISNUMBER([1]System!$C4),[1]PlotData!K4+ [1]Momente!$E$2*$AF$1*K3,[1]PlotData!$CB$3)</f>
        <v>6.1999999999999993</v>
      </c>
      <c r="AL3" s="29">
        <f>IF(ISNUMBER([1]System!$C4),[1]PlotData!L4+[1]Momente!$E$2* $AF$1*L3,[1]PlotData!$CB$3)</f>
        <v>6.9999999999999991</v>
      </c>
      <c r="AM3" s="22">
        <f>IF(ISNUMBER([1]System!$C4),[1]PlotData!L4,[1]PlotData!$CB$3)</f>
        <v>6.9999999999999991</v>
      </c>
      <c r="AN3" s="23">
        <f>IF(ISNUMBER([1]System!$C4),[1]PlotData!B4,[1]PlotData!$CB$3)</f>
        <v>-1</v>
      </c>
      <c r="AO3" s="26">
        <f>IF(ISNUMBER([1]System!$C4),AB3,[1]PlotData!$CB$3)</f>
        <v>-1</v>
      </c>
      <c r="AQ3" s="24">
        <v>1</v>
      </c>
      <c r="AR3" s="57">
        <f>IF(ISNUMBER([1]System!$C4),[1]PlotData!O4+ [1]Momente!$E$2*$AF$1*O3,[1]PlotData!$CB$4)</f>
        <v>0</v>
      </c>
      <c r="AS3" s="28">
        <f>IF(ISNUMBER([1]System!$C4),[1]PlotData!P4+[1]Momente!$E$2* $AF$1*P3,[1]PlotData!$CB$4)</f>
        <v>1.2226439547145356</v>
      </c>
      <c r="AT3" s="28">
        <f>IF(ISNUMBER([1]System!$C4),[1]PlotData!Q4+ [1]Momente!$E$2*$AF$1*Q3,[1]PlotData!$CB$4)</f>
        <v>2.1735892528258409</v>
      </c>
      <c r="AU3" s="28">
        <f>IF(ISNUMBER([1]System!$C4),[1]PlotData!R4+[1]Momente!$E$2* $AF$1*R3,[1]PlotData!$CB$4)</f>
        <v>2.8528358943339169</v>
      </c>
      <c r="AV3" s="28">
        <f>IF(ISNUMBER([1]System!$C4),[1]PlotData!S4+ [1]Momente!$E$2*$AF$1*S3,[1]PlotData!$CB$4)</f>
        <v>3.2603838792387618</v>
      </c>
      <c r="AW3" s="28">
        <f>IF(ISNUMBER([1]System!$C4),[1]PlotData!T4+ [1]Momente!$E$2*$AF$1*T3,[1]PlotData!$CB$4)</f>
        <v>3.3962332075403769</v>
      </c>
      <c r="AX3" s="28">
        <f>IF(ISNUMBER([1]System!$C4),[1]PlotData!U4+ [1]Momente!$E$2*$AF$1*U3,[1]PlotData!$CB$4)</f>
        <v>3.2603838792387618</v>
      </c>
      <c r="AY3" s="28">
        <f>IF(ISNUMBER([1]System!$C4),[1]PlotData!V4+ [1]Momente!$E$2*$AF$1*V3,[1]PlotData!$CB$4)</f>
        <v>2.8528358943339169</v>
      </c>
      <c r="AZ3" s="28">
        <f>IF(ISNUMBER([1]System!$C4),[1]PlotData!W4+ [1]Momente!$E$2*$AF$1*W3,[1]PlotData!$CB$4)</f>
        <v>2.1735892528258423</v>
      </c>
      <c r="BA3" s="28">
        <f>IF(ISNUMBER([1]System!$C4),[1]PlotData!X4+ [1]Momente!$E$2*$AF$1*X3,[1]PlotData!$CB$4)</f>
        <v>1.2226439547145367</v>
      </c>
      <c r="BB3" s="29">
        <f>IF(ISNUMBER([1]System!$C4),[1]PlotData!Y4+ [1]Momente!$E$2*$AF$1*Y3,[1]PlotData!$CB$4)</f>
        <v>0</v>
      </c>
      <c r="BC3" s="27">
        <f>IF(ISNUMBER([1]System!$C4),[1]PlotData!Y4, [1]PlotData!CB$4)</f>
        <v>0</v>
      </c>
      <c r="BD3" s="28">
        <f>IF(ISNUMBER([1]System!$C4),[1]PlotData!O4, [1]PlotData!$CB$4)</f>
        <v>0</v>
      </c>
      <c r="BE3" s="29">
        <f>IF(ISNUMBER([1]System!$C4), AR3,[1]PlotData!$CB$4)</f>
        <v>0</v>
      </c>
      <c r="BG3" s="30" t="s">
        <v>11</v>
      </c>
      <c r="BH3" s="31">
        <f>PlotM!$AT$1</f>
        <v>6.2905686188653442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-0.4</v>
      </c>
      <c r="Q4" s="31">
        <v>-0.8</v>
      </c>
      <c r="R4" s="31">
        <v>-1.2000000000000002</v>
      </c>
      <c r="S4" s="31">
        <v>-1.6</v>
      </c>
      <c r="T4" s="31">
        <v>-1.9999999999999998</v>
      </c>
      <c r="U4" s="31">
        <v>-2.4</v>
      </c>
      <c r="V4" s="31">
        <v>-2.8</v>
      </c>
      <c r="W4" s="31">
        <v>-3.2</v>
      </c>
      <c r="X4" s="31">
        <v>-3.5999999999999992</v>
      </c>
      <c r="Y4" s="32">
        <v>-3.9999999999999987</v>
      </c>
      <c r="AA4" s="35">
        <v>2</v>
      </c>
      <c r="AB4" s="34">
        <f>IF(ISNUMBER([1]System!$C5),[1]PlotData!B5+[1]Momente!$E$2* $AF$1*B4,[1]PlotData!$CB$3)</f>
        <v>-1</v>
      </c>
      <c r="AC4" s="31">
        <f>IF(ISNUMBER([1]System!$C5),[1]PlotData!C5+ [1]Momente!$E$2*$AF$1*C4,[1]PlotData!$CB$3)</f>
        <v>-0.19999999999999996</v>
      </c>
      <c r="AD4" s="31">
        <f>IF(ISNUMBER([1]System!$C5),[1]PlotData!D5+ [1]Momente!$E$2*$AF$1*D4,[1]PlotData!$CB$3)</f>
        <v>0.60000000000000009</v>
      </c>
      <c r="AE4" s="31">
        <f>IF(ISNUMBER([1]System!$C5),[1]PlotData!E5+[1]Momente!$E$2* $AF$1*E4,[1]PlotData!$CB$3)</f>
        <v>1.4000000000000001</v>
      </c>
      <c r="AF4" s="31">
        <f>IF(ISNUMBER([1]System!$C5),[1]PlotData!F5+[1]Momente!$E$2* $AF$1*F4,[1]PlotData!$CB$3)</f>
        <v>2.2000000000000002</v>
      </c>
      <c r="AG4" s="31">
        <f>IF(ISNUMBER([1]System!$C5),[1]PlotData!G5+ [1]Momente!$E$2*$AF$1*G4,[1]PlotData!$CB$3)</f>
        <v>3</v>
      </c>
      <c r="AH4" s="31">
        <f>IF(ISNUMBER([1]System!$C5),[1]PlotData!H5+ [1]Momente!$E$2*$AF$1*H4,[1]PlotData!$CB$3)</f>
        <v>3.8</v>
      </c>
      <c r="AI4" s="31">
        <f>IF(ISNUMBER([1]System!$C5),[1]PlotData!I5+ [1]Momente!$E$2*$AF$1*I4,[1]PlotData!$CB$3)</f>
        <v>4.5999999999999996</v>
      </c>
      <c r="AJ4" s="31">
        <f>IF(ISNUMBER([1]System!$C5),[1]PlotData!J5+ [1]Momente!$E$2*$AF$1*J4,[1]PlotData!$CB$3)</f>
        <v>5.3999999999999995</v>
      </c>
      <c r="AK4" s="31">
        <f>IF(ISNUMBER([1]System!$C5),[1]PlotData!K5+ [1]Momente!$E$2*$AF$1*K4,[1]PlotData!$CB$3)</f>
        <v>6.1999999999999993</v>
      </c>
      <c r="AL4" s="32">
        <f>IF(ISNUMBER([1]System!$C5),[1]PlotData!L5+[1]Momente!$E$2* $AF$1*L4,[1]PlotData!$CB$3)</f>
        <v>6.9999999999999991</v>
      </c>
      <c r="AM4" s="34">
        <f>IF(ISNUMBER([1]System!$C5),[1]PlotData!L5,[1]PlotData!$CB$3)</f>
        <v>6.9999999999999991</v>
      </c>
      <c r="AN4" s="31">
        <f>IF(ISNUMBER([1]System!$C5),[1]PlotData!B5,[1]PlotData!$CB$3)</f>
        <v>-1</v>
      </c>
      <c r="AO4" s="37">
        <f>IF(ISNUMBER([1]System!$C5),AB4,[1]PlotData!$CB$3)</f>
        <v>-1</v>
      </c>
      <c r="AQ4" s="35">
        <v>2</v>
      </c>
      <c r="AR4" s="34">
        <f>IF(ISNUMBER([1]System!$C5),[1]PlotData!O5+ [1]Momente!$E$2*$AF$1*O4,[1]PlotData!$CB$4)</f>
        <v>5</v>
      </c>
      <c r="AS4" s="31">
        <f>IF(ISNUMBER([1]System!$C5),[1]PlotData!P5+[1]Momente!$E$2* $AF$1*P4,[1]PlotData!$CB$4)</f>
        <v>4.830188339622981</v>
      </c>
      <c r="AT4" s="31">
        <f>IF(ISNUMBER([1]System!$C5),[1]PlotData!Q5+ [1]Momente!$E$2*$AF$1*Q4,[1]PlotData!$CB$4)</f>
        <v>4.660376679245962</v>
      </c>
      <c r="AU4" s="31">
        <f>IF(ISNUMBER([1]System!$C5),[1]PlotData!R5+[1]Momente!$E$2* $AF$1*R4,[1]PlotData!$CB$4)</f>
        <v>4.4905650188689439</v>
      </c>
      <c r="AV4" s="31">
        <f>IF(ISNUMBER([1]System!$C5),[1]PlotData!S5+ [1]Momente!$E$2*$AF$1*S4,[1]PlotData!$CB$4)</f>
        <v>4.3207533584919249</v>
      </c>
      <c r="AW4" s="31">
        <f>IF(ISNUMBER([1]System!$C5),[1]PlotData!T5+ [1]Momente!$E$2*$AF$1*T4,[1]PlotData!$CB$4)</f>
        <v>4.1509416981149059</v>
      </c>
      <c r="AX4" s="31">
        <f>IF(ISNUMBER([1]System!$C5),[1]PlotData!U5+ [1]Momente!$E$2*$AF$1*U4,[1]PlotData!$CB$4)</f>
        <v>3.9811300377378869</v>
      </c>
      <c r="AY4" s="31">
        <f>IF(ISNUMBER([1]System!$C5),[1]PlotData!V5+ [1]Momente!$E$2*$AF$1*V4,[1]PlotData!$CB$4)</f>
        <v>3.8113183773608679</v>
      </c>
      <c r="AZ4" s="31">
        <f>IF(ISNUMBER([1]System!$C5),[1]PlotData!W5+ [1]Momente!$E$2*$AF$1*W4,[1]PlotData!$CB$4)</f>
        <v>3.6415067169838489</v>
      </c>
      <c r="BA4" s="31">
        <f>IF(ISNUMBER([1]System!$C5),[1]PlotData!X5+ [1]Momente!$E$2*$AF$1*X4,[1]PlotData!$CB$4)</f>
        <v>3.4716950566068308</v>
      </c>
      <c r="BB4" s="32">
        <f>IF(ISNUMBER([1]System!$C5),[1]PlotData!Y5+ [1]Momente!$E$2*$AF$1*Y4,[1]PlotData!$CB$4)</f>
        <v>3.3018833962298122</v>
      </c>
      <c r="BC4" s="36">
        <f>IF(ISNUMBER([1]System!$C5),[1]PlotData!Y5, [1]PlotData!CB$4)</f>
        <v>5</v>
      </c>
      <c r="BD4" s="31">
        <f>IF(ISNUMBER([1]System!$C5),[1]PlotData!O5, [1]PlotData!$CB$4)</f>
        <v>5</v>
      </c>
      <c r="BE4" s="32">
        <f>IF(ISNUMBER([1]System!$C5), AR4,[1]PlotData!$CB$4)</f>
        <v>5</v>
      </c>
      <c r="BG4" s="30" t="s">
        <v>7</v>
      </c>
      <c r="BH4" s="31">
        <f>BH5 * PlotM!$AX$1</f>
        <v>10.176996293045089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-4</v>
      </c>
      <c r="P5" s="31">
        <v>-0.71999999999999942</v>
      </c>
      <c r="Q5" s="31">
        <v>1.9200000000000002</v>
      </c>
      <c r="R5" s="31">
        <v>3.9200000000000013</v>
      </c>
      <c r="S5" s="31">
        <v>5.2799999999999994</v>
      </c>
      <c r="T5" s="31">
        <v>6</v>
      </c>
      <c r="U5" s="31">
        <v>6.0799999999999992</v>
      </c>
      <c r="V5" s="31">
        <v>5.52</v>
      </c>
      <c r="W5" s="31">
        <v>4.32</v>
      </c>
      <c r="X5" s="31">
        <v>2.4800000000000013</v>
      </c>
      <c r="Y5" s="32">
        <v>0</v>
      </c>
      <c r="AA5" s="35">
        <v>3</v>
      </c>
      <c r="AB5" s="34">
        <f>IF(ISNUMBER([1]System!$C6),[1]PlotData!B6+[1]Momente!$E$2* $AF$1*B5,[1]PlotData!$CB$3)</f>
        <v>7</v>
      </c>
      <c r="AC5" s="31">
        <f>IF(ISNUMBER([1]System!$C6),[1]PlotData!C6+ [1]Momente!$E$2*$AF$1*C5,[1]PlotData!$CB$3)</f>
        <v>7.8</v>
      </c>
      <c r="AD5" s="31">
        <f>IF(ISNUMBER([1]System!$C6),[1]PlotData!D6+ [1]Momente!$E$2*$AF$1*D5,[1]PlotData!$CB$3)</f>
        <v>8.6</v>
      </c>
      <c r="AE5" s="31">
        <f>IF(ISNUMBER([1]System!$C6),[1]PlotData!E6+[1]Momente!$E$2* $AF$1*E5,[1]PlotData!$CB$3)</f>
        <v>9.4</v>
      </c>
      <c r="AF5" s="31">
        <f>IF(ISNUMBER([1]System!$C6),[1]PlotData!F6+[1]Momente!$E$2* $AF$1*F5,[1]PlotData!$CB$3)</f>
        <v>10.200000000000001</v>
      </c>
      <c r="AG5" s="31">
        <f>IF(ISNUMBER([1]System!$C6),[1]PlotData!G6+ [1]Momente!$E$2*$AF$1*G5,[1]PlotData!$CB$3)</f>
        <v>11.000000000000002</v>
      </c>
      <c r="AH5" s="31">
        <f>IF(ISNUMBER([1]System!$C6),[1]PlotData!H6+ [1]Momente!$E$2*$AF$1*H5,[1]PlotData!$CB$3)</f>
        <v>11.800000000000002</v>
      </c>
      <c r="AI5" s="31">
        <f>IF(ISNUMBER([1]System!$C6),[1]PlotData!I6+ [1]Momente!$E$2*$AF$1*I5,[1]PlotData!$CB$3)</f>
        <v>12.600000000000003</v>
      </c>
      <c r="AJ5" s="31">
        <f>IF(ISNUMBER([1]System!$C6),[1]PlotData!J6+ [1]Momente!$E$2*$AF$1*J5,[1]PlotData!$CB$3)</f>
        <v>13.400000000000004</v>
      </c>
      <c r="AK5" s="31">
        <f>IF(ISNUMBER([1]System!$C6),[1]PlotData!K6+ [1]Momente!$E$2*$AF$1*K5,[1]PlotData!$CB$3)</f>
        <v>14.200000000000005</v>
      </c>
      <c r="AL5" s="32">
        <f>IF(ISNUMBER([1]System!$C6),[1]PlotData!L6+[1]Momente!$E$2* $AF$1*L5,[1]PlotData!$CB$3)</f>
        <v>15.000000000000005</v>
      </c>
      <c r="AM5" s="34">
        <f>IF(ISNUMBER([1]System!$C6),[1]PlotData!L6,[1]PlotData!$CB$3)</f>
        <v>15.000000000000005</v>
      </c>
      <c r="AN5" s="31">
        <f>IF(ISNUMBER([1]System!$C6),[1]PlotData!B6,[1]PlotData!$CB$3)</f>
        <v>7</v>
      </c>
      <c r="AO5" s="37">
        <f>IF(ISNUMBER([1]System!$C6),AB5,[1]PlotData!$CB$3)</f>
        <v>7</v>
      </c>
      <c r="AQ5" s="35">
        <v>3</v>
      </c>
      <c r="AR5" s="34">
        <f>IF(ISNUMBER([1]System!$C6),[1]PlotData!O6+ [1]Momente!$E$2*$AF$1*O5,[1]PlotData!$CB$4)</f>
        <v>3.3018833962298118</v>
      </c>
      <c r="AS5" s="31">
        <f>IF(ISNUMBER([1]System!$C6),[1]PlotData!P6+[1]Momente!$E$2* $AF$1*P5,[1]PlotData!$CB$4)</f>
        <v>4.6943390113213663</v>
      </c>
      <c r="AT5" s="31">
        <f>IF(ISNUMBER([1]System!$C6),[1]PlotData!Q6+ [1]Momente!$E$2*$AF$1*Q5,[1]PlotData!$CB$4)</f>
        <v>5.8150959698096907</v>
      </c>
      <c r="AU5" s="31">
        <f>IF(ISNUMBER([1]System!$C6),[1]PlotData!R6+[1]Momente!$E$2* $AF$1*R5,[1]PlotData!$CB$4)</f>
        <v>6.6641542716947857</v>
      </c>
      <c r="AV5" s="31">
        <f>IF(ISNUMBER([1]System!$C6),[1]PlotData!S6+ [1]Momente!$E$2*$AF$1*S5,[1]PlotData!$CB$4)</f>
        <v>7.2415139169766487</v>
      </c>
      <c r="AW5" s="31">
        <f>IF(ISNUMBER([1]System!$C6),[1]PlotData!T6+ [1]Momente!$E$2*$AF$1*T5,[1]PlotData!$CB$4)</f>
        <v>7.5471749056552824</v>
      </c>
      <c r="AX5" s="31">
        <f>IF(ISNUMBER([1]System!$C6),[1]PlotData!U6+ [1]Momente!$E$2*$AF$1*U5,[1]PlotData!$CB$4)</f>
        <v>7.5811372377306867</v>
      </c>
      <c r="AY5" s="31">
        <f>IF(ISNUMBER([1]System!$C6),[1]PlotData!V6+ [1]Momente!$E$2*$AF$1*V5,[1]PlotData!$CB$4)</f>
        <v>7.3434009132028599</v>
      </c>
      <c r="AZ5" s="31">
        <f>IF(ISNUMBER([1]System!$C6),[1]PlotData!W6+ [1]Momente!$E$2*$AF$1*W5,[1]PlotData!$CB$4)</f>
        <v>6.8339659320718038</v>
      </c>
      <c r="BA5" s="31">
        <f>IF(ISNUMBER([1]System!$C6),[1]PlotData!X6+ [1]Momente!$E$2*$AF$1*X5,[1]PlotData!$CB$4)</f>
        <v>6.0528322943375175</v>
      </c>
      <c r="BB5" s="32">
        <f>IF(ISNUMBER([1]System!$C6),[1]PlotData!Y6+ [1]Momente!$E$2*$AF$1*Y5,[1]PlotData!$CB$4)</f>
        <v>5</v>
      </c>
      <c r="BC5" s="36">
        <f>IF(ISNUMBER([1]System!$C6),[1]PlotData!Y6, [1]PlotData!CB$4)</f>
        <v>5</v>
      </c>
      <c r="BD5" s="31">
        <f>IF(ISNUMBER([1]System!$C6),[1]PlotData!O6, [1]PlotData!$CB$4)</f>
        <v>5</v>
      </c>
      <c r="BE5" s="32">
        <f>IF(ISNUMBER([1]System!$C6), AR5,[1]PlotData!$CB$4)</f>
        <v>3.3018833962298118</v>
      </c>
      <c r="BG5" s="30" t="s">
        <v>12</v>
      </c>
      <c r="BH5" s="31">
        <f>1/[1]Momente!$G$2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2.4800000000000009</v>
      </c>
      <c r="Q6" s="31">
        <v>4.3200000000000038</v>
      </c>
      <c r="R6" s="31">
        <v>5.5200000000000049</v>
      </c>
      <c r="S6" s="31">
        <v>6.0800000000000036</v>
      </c>
      <c r="T6" s="31">
        <v>6.0000000000000044</v>
      </c>
      <c r="U6" s="31">
        <v>5.2800000000000038</v>
      </c>
      <c r="V6" s="31">
        <v>3.9200000000000053</v>
      </c>
      <c r="W6" s="31">
        <v>1.9200000000000057</v>
      </c>
      <c r="X6" s="31">
        <v>-0.71999999999999498</v>
      </c>
      <c r="Y6" s="32">
        <v>-3.9999999999999947</v>
      </c>
      <c r="AA6" s="35">
        <v>4</v>
      </c>
      <c r="AB6" s="34">
        <f>IF(ISNUMBER([1]System!$C7),[1]PlotData!B7+[1]Momente!$E$2* $AF$1*B6,[1]PlotData!$CB$3)</f>
        <v>-1</v>
      </c>
      <c r="AC6" s="31">
        <f>IF(ISNUMBER([1]System!$C7),[1]PlotData!C7+ [1]Momente!$E$2*$AF$1*C6,[1]PlotData!$CB$3)</f>
        <v>-0.19999999999999973</v>
      </c>
      <c r="AD6" s="31">
        <f>IF(ISNUMBER([1]System!$C7),[1]PlotData!D7+ [1]Momente!$E$2*$AF$1*D6,[1]PlotData!$CB$3)</f>
        <v>0.60000000000000053</v>
      </c>
      <c r="AE6" s="31">
        <f>IF(ISNUMBER([1]System!$C7),[1]PlotData!E7+[1]Momente!$E$2* $AF$1*E6,[1]PlotData!$CB$3)</f>
        <v>1.4000000000000008</v>
      </c>
      <c r="AF6" s="31">
        <f>IF(ISNUMBER([1]System!$C7),[1]PlotData!F7+[1]Momente!$E$2* $AF$1*F6,[1]PlotData!$CB$3)</f>
        <v>2.2000000000000011</v>
      </c>
      <c r="AG6" s="31">
        <f>IF(ISNUMBER([1]System!$C7),[1]PlotData!G7+ [1]Momente!$E$2*$AF$1*G6,[1]PlotData!$CB$3)</f>
        <v>3.0000000000000013</v>
      </c>
      <c r="AH6" s="31">
        <f>IF(ISNUMBER([1]System!$C7),[1]PlotData!H7+ [1]Momente!$E$2*$AF$1*H6,[1]PlotData!$CB$3)</f>
        <v>3.8000000000000016</v>
      </c>
      <c r="AI6" s="31">
        <f>IF(ISNUMBER([1]System!$C7),[1]PlotData!I7+ [1]Momente!$E$2*$AF$1*I6,[1]PlotData!$CB$3)</f>
        <v>4.6000000000000014</v>
      </c>
      <c r="AJ6" s="31">
        <f>IF(ISNUMBER([1]System!$C7),[1]PlotData!J7+ [1]Momente!$E$2*$AF$1*J6,[1]PlotData!$CB$3)</f>
        <v>5.4000000000000021</v>
      </c>
      <c r="AK6" s="31">
        <f>IF(ISNUMBER([1]System!$C7),[1]PlotData!K7+ [1]Momente!$E$2*$AF$1*K6,[1]PlotData!$CB$3)</f>
        <v>6.2000000000000028</v>
      </c>
      <c r="AL6" s="32">
        <f>IF(ISNUMBER([1]System!$C7),[1]PlotData!L7+[1]Momente!$E$2* $AF$1*L6,[1]PlotData!$CB$3)</f>
        <v>7.0000000000000036</v>
      </c>
      <c r="AM6" s="34">
        <f>IF(ISNUMBER([1]System!$C7),[1]PlotData!L7,[1]PlotData!$CB$3)</f>
        <v>7.0000000000000036</v>
      </c>
      <c r="AN6" s="31">
        <f>IF(ISNUMBER([1]System!$C7),[1]PlotData!B7,[1]PlotData!$CB$3)</f>
        <v>-1</v>
      </c>
      <c r="AO6" s="37">
        <f>IF(ISNUMBER([1]System!$C7),AB6,[1]PlotData!$CB$3)</f>
        <v>-1</v>
      </c>
      <c r="AQ6" s="35">
        <v>4</v>
      </c>
      <c r="AR6" s="34">
        <f>IF(ISNUMBER([1]System!$C7),[1]PlotData!O7+ [1]Momente!$E$2*$AF$1*O6,[1]PlotData!$CB$4)</f>
        <v>10</v>
      </c>
      <c r="AS6" s="31">
        <f>IF(ISNUMBER([1]System!$C7),[1]PlotData!P7+[1]Momente!$E$2* $AF$1*P6,[1]PlotData!$CB$4)</f>
        <v>11.052832294337517</v>
      </c>
      <c r="AT6" s="31">
        <f>IF(ISNUMBER([1]System!$C7),[1]PlotData!Q7+ [1]Momente!$E$2*$AF$1*Q6,[1]PlotData!$CB$4)</f>
        <v>11.833965932071806</v>
      </c>
      <c r="AU6" s="31">
        <f>IF(ISNUMBER([1]System!$C7),[1]PlotData!R7+[1]Momente!$E$2* $AF$1*R6,[1]PlotData!$CB$4)</f>
        <v>12.343400913202862</v>
      </c>
      <c r="AV6" s="31">
        <f>IF(ISNUMBER([1]System!$C7),[1]PlotData!S7+ [1]Momente!$E$2*$AF$1*S6,[1]PlotData!$CB$4)</f>
        <v>12.581137237730688</v>
      </c>
      <c r="AW6" s="31">
        <f>IF(ISNUMBER([1]System!$C7),[1]PlotData!T7+ [1]Momente!$E$2*$AF$1*T6,[1]PlotData!$CB$4)</f>
        <v>12.547174905655284</v>
      </c>
      <c r="AX6" s="31">
        <f>IF(ISNUMBER([1]System!$C7),[1]PlotData!U7+ [1]Momente!$E$2*$AF$1*U6,[1]PlotData!$CB$4)</f>
        <v>12.24151391697665</v>
      </c>
      <c r="AY6" s="31">
        <f>IF(ISNUMBER([1]System!$C7),[1]PlotData!V7+ [1]Momente!$E$2*$AF$1*V6,[1]PlotData!$CB$4)</f>
        <v>11.664154271694787</v>
      </c>
      <c r="AZ6" s="31">
        <f>IF(ISNUMBER([1]System!$C7),[1]PlotData!W7+ [1]Momente!$E$2*$AF$1*W6,[1]PlotData!$CB$4)</f>
        <v>10.815095969809693</v>
      </c>
      <c r="BA6" s="31">
        <f>IF(ISNUMBER([1]System!$C7),[1]PlotData!X7+ [1]Momente!$E$2*$AF$1*X6,[1]PlotData!$CB$4)</f>
        <v>9.6943390113213681</v>
      </c>
      <c r="BB6" s="32">
        <f>IF(ISNUMBER([1]System!$C7),[1]PlotData!Y7+ [1]Momente!$E$2*$AF$1*Y6,[1]PlotData!$CB$4)</f>
        <v>8.3018833962298135</v>
      </c>
      <c r="BC6" s="36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10</v>
      </c>
      <c r="BG6" s="30" t="s">
        <v>13</v>
      </c>
      <c r="BH6" s="31">
        <f>BH2-BH4</f>
        <v>-3.1769962930450868</v>
      </c>
      <c r="BI6" s="32">
        <f>BH3+BH4</f>
        <v>16.467564911910433</v>
      </c>
    </row>
    <row r="7" spans="1:61" x14ac:dyDescent="0.25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-3.9999999999999996</v>
      </c>
      <c r="P7" s="31">
        <v>-0.72000000000000153</v>
      </c>
      <c r="Q7" s="31">
        <v>1.9199999999999968</v>
      </c>
      <c r="R7" s="31">
        <v>3.9199999999999964</v>
      </c>
      <c r="S7" s="31">
        <v>5.279999999999994</v>
      </c>
      <c r="T7" s="31">
        <v>5.9999999999999947</v>
      </c>
      <c r="U7" s="31">
        <v>6.0799999999999939</v>
      </c>
      <c r="V7" s="31">
        <v>5.5199999999999951</v>
      </c>
      <c r="W7" s="31">
        <v>4.3199999999999976</v>
      </c>
      <c r="X7" s="31">
        <v>2.48</v>
      </c>
      <c r="Y7" s="32">
        <v>0</v>
      </c>
      <c r="AA7" s="35">
        <v>5</v>
      </c>
      <c r="AB7" s="34">
        <f>IF(ISNUMBER([1]System!$C8),[1]PlotData!B8+[1]Momente!$E$2* $AF$1*B7,[1]PlotData!$CB$3)</f>
        <v>7.0000000000000018</v>
      </c>
      <c r="AC7" s="31">
        <f>IF(ISNUMBER([1]System!$C8),[1]PlotData!C8+ [1]Momente!$E$2*$AF$1*C7,[1]PlotData!$CB$3)</f>
        <v>7.8000000000000016</v>
      </c>
      <c r="AD7" s="31">
        <f>IF(ISNUMBER([1]System!$C8),[1]PlotData!D8+ [1]Momente!$E$2*$AF$1*D7,[1]PlotData!$CB$3)</f>
        <v>8.6000000000000014</v>
      </c>
      <c r="AE7" s="31">
        <f>IF(ISNUMBER([1]System!$C8),[1]PlotData!E8+[1]Momente!$E$2* $AF$1*E7,[1]PlotData!$CB$3)</f>
        <v>9.4</v>
      </c>
      <c r="AF7" s="31">
        <f>IF(ISNUMBER([1]System!$C8),[1]PlotData!F8+[1]Momente!$E$2* $AF$1*F7,[1]PlotData!$CB$3)</f>
        <v>10.199999999999999</v>
      </c>
      <c r="AG7" s="31">
        <f>IF(ISNUMBER([1]System!$C8),[1]PlotData!G8+ [1]Momente!$E$2*$AF$1*G7,[1]PlotData!$CB$3)</f>
        <v>10.999999999999998</v>
      </c>
      <c r="AH7" s="31">
        <f>IF(ISNUMBER([1]System!$C8),[1]PlotData!H8+ [1]Momente!$E$2*$AF$1*H7,[1]PlotData!$CB$3)</f>
        <v>11.799999999999997</v>
      </c>
      <c r="AI7" s="31">
        <f>IF(ISNUMBER([1]System!$C8),[1]PlotData!I8+ [1]Momente!$E$2*$AF$1*I7,[1]PlotData!$CB$3)</f>
        <v>12.599999999999996</v>
      </c>
      <c r="AJ7" s="31">
        <f>IF(ISNUMBER([1]System!$C8),[1]PlotData!J8+ [1]Momente!$E$2*$AF$1*J7,[1]PlotData!$CB$3)</f>
        <v>13.399999999999995</v>
      </c>
      <c r="AK7" s="31">
        <f>IF(ISNUMBER([1]System!$C8),[1]PlotData!K8+ [1]Momente!$E$2*$AF$1*K7,[1]PlotData!$CB$3)</f>
        <v>14.199999999999994</v>
      </c>
      <c r="AL7" s="32">
        <f>IF(ISNUMBER([1]System!$C8),[1]PlotData!L8+[1]Momente!$E$2* $AF$1*L7,[1]PlotData!$CB$3)</f>
        <v>14.999999999999993</v>
      </c>
      <c r="AM7" s="34">
        <f>IF(ISNUMBER([1]System!$C8),[1]PlotData!L8,[1]PlotData!$CB$3)</f>
        <v>14.999999999999993</v>
      </c>
      <c r="AN7" s="31">
        <f>IF(ISNUMBER([1]System!$C8),[1]PlotData!B8,[1]PlotData!$CB$3)</f>
        <v>7.0000000000000018</v>
      </c>
      <c r="AO7" s="37">
        <f>IF(ISNUMBER([1]System!$C8),AB7,[1]PlotData!$CB$3)</f>
        <v>7.0000000000000018</v>
      </c>
      <c r="AQ7" s="35">
        <v>5</v>
      </c>
      <c r="AR7" s="34">
        <f>IF(ISNUMBER([1]System!$C8),[1]PlotData!O8+ [1]Momente!$E$2*$AF$1*O7,[1]PlotData!$CB$4)</f>
        <v>8.3018833962298118</v>
      </c>
      <c r="AS7" s="31">
        <f>IF(ISNUMBER([1]System!$C8),[1]PlotData!P8+[1]Momente!$E$2* $AF$1*P7,[1]PlotData!$CB$4)</f>
        <v>9.6943390113213646</v>
      </c>
      <c r="AT7" s="31">
        <f>IF(ISNUMBER([1]System!$C8),[1]PlotData!Q8+ [1]Momente!$E$2*$AF$1*Q7,[1]PlotData!$CB$4)</f>
        <v>10.81509596980969</v>
      </c>
      <c r="AU7" s="31">
        <f>IF(ISNUMBER([1]System!$C8),[1]PlotData!R8+[1]Momente!$E$2* $AF$1*R7,[1]PlotData!$CB$4)</f>
        <v>11.664154271694784</v>
      </c>
      <c r="AV7" s="31">
        <f>IF(ISNUMBER([1]System!$C8),[1]PlotData!S8+ [1]Momente!$E$2*$AF$1*S7,[1]PlotData!$CB$4)</f>
        <v>12.241513916976647</v>
      </c>
      <c r="AW7" s="31">
        <f>IF(ISNUMBER([1]System!$C8),[1]PlotData!T8+ [1]Momente!$E$2*$AF$1*T7,[1]PlotData!$CB$4)</f>
        <v>12.547174905655281</v>
      </c>
      <c r="AX7" s="31">
        <f>IF(ISNUMBER([1]System!$C8),[1]PlotData!U8+ [1]Momente!$E$2*$AF$1*U7,[1]PlotData!$CB$4)</f>
        <v>12.581137237730683</v>
      </c>
      <c r="AY7" s="31">
        <f>IF(ISNUMBER([1]System!$C8),[1]PlotData!V8+ [1]Momente!$E$2*$AF$1*V7,[1]PlotData!$CB$4)</f>
        <v>12.343400913202858</v>
      </c>
      <c r="AZ7" s="31">
        <f>IF(ISNUMBER([1]System!$C8),[1]PlotData!W8+ [1]Momente!$E$2*$AF$1*W7,[1]PlotData!$CB$4)</f>
        <v>11.833965932071802</v>
      </c>
      <c r="BA7" s="31">
        <f>IF(ISNUMBER([1]System!$C8),[1]PlotData!X8+ [1]Momente!$E$2*$AF$1*X7,[1]PlotData!$CB$4)</f>
        <v>11.052832294337517</v>
      </c>
      <c r="BB7" s="32">
        <f>IF(ISNUMBER([1]System!$C8),[1]PlotData!Y8+ [1]Momente!$E$2*$AF$1*Y7,[1]PlotData!$CB$4)</f>
        <v>10</v>
      </c>
      <c r="BC7" s="36">
        <f>IF(ISNUMBER([1]System!$C8),[1]PlotData!Y8, [1]PlotData!CB$4)</f>
        <v>10</v>
      </c>
      <c r="BD7" s="31">
        <f>IF(ISNUMBER([1]System!$C8),[1]PlotData!O8, [1]PlotData!$CB$4)</f>
        <v>10</v>
      </c>
      <c r="BE7" s="32">
        <f>IF(ISNUMBER([1]System!$C8), AR7,[1]PlotData!$CB$4)</f>
        <v>8.3018833962298118</v>
      </c>
      <c r="BG7" s="30" t="s">
        <v>14</v>
      </c>
      <c r="BH7" s="31">
        <f>BH2+BH4</f>
        <v>17.176996293045093</v>
      </c>
      <c r="BI7" s="32">
        <f>BH3+BH4</f>
        <v>16.467564911910433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IF(ISNUMBER([1]System!$C9),[1]PlotData!B9+[1]Momente!$E$2* $AF$1*B8,[1]PlotData!$CB$3)</f>
        <v>7</v>
      </c>
      <c r="AC8" s="31">
        <f>IF(ISNUMBER([1]System!$C9),[1]PlotData!C9+ [1]Momente!$E$2*$AF$1*C8,[1]PlotData!$CB$3)</f>
        <v>7</v>
      </c>
      <c r="AD8" s="31">
        <f>IF(ISNUMBER([1]System!$C9),[1]PlotData!D9+ [1]Momente!$E$2*$AF$1*D8,[1]PlotData!$CB$3)</f>
        <v>7</v>
      </c>
      <c r="AE8" s="31">
        <f>IF(ISNUMBER([1]System!$C9),[1]PlotData!E9+[1]Momente!$E$2* $AF$1*E8,[1]PlotData!$CB$3)</f>
        <v>7</v>
      </c>
      <c r="AF8" s="31">
        <f>IF(ISNUMBER([1]System!$C9),[1]PlotData!F9+[1]Momente!$E$2* $AF$1*F8,[1]PlotData!$CB$3)</f>
        <v>7</v>
      </c>
      <c r="AG8" s="31">
        <f>IF(ISNUMBER([1]System!$C9),[1]PlotData!G9+ [1]Momente!$E$2*$AF$1*G8,[1]PlotData!$CB$3)</f>
        <v>7</v>
      </c>
      <c r="AH8" s="31">
        <f>IF(ISNUMBER([1]System!$C9),[1]PlotData!H9+ [1]Momente!$E$2*$AF$1*H8,[1]PlotData!$CB$3)</f>
        <v>7</v>
      </c>
      <c r="AI8" s="31">
        <f>IF(ISNUMBER([1]System!$C9),[1]PlotData!I9+ [1]Momente!$E$2*$AF$1*I8,[1]PlotData!$CB$3)</f>
        <v>7</v>
      </c>
      <c r="AJ8" s="31">
        <f>IF(ISNUMBER([1]System!$C9),[1]PlotData!J9+ [1]Momente!$E$2*$AF$1*J8,[1]PlotData!$CB$3)</f>
        <v>7</v>
      </c>
      <c r="AK8" s="31">
        <f>IF(ISNUMBER([1]System!$C9),[1]PlotData!K9+ [1]Momente!$E$2*$AF$1*K8,[1]PlotData!$CB$3)</f>
        <v>7</v>
      </c>
      <c r="AL8" s="32">
        <f>IF(ISNUMBER([1]System!$C9),[1]PlotData!L9+[1]Momente!$E$2* $AF$1*L8,[1]PlotData!$CB$3)</f>
        <v>7</v>
      </c>
      <c r="AM8" s="34">
        <f>IF(ISNUMBER([1]System!$C9),[1]PlotData!L9,[1]PlotData!$CB$3)</f>
        <v>7</v>
      </c>
      <c r="AN8" s="31">
        <f>IF(ISNUMBER([1]System!$C9),[1]PlotData!B9,[1]PlotData!$CB$3)</f>
        <v>7</v>
      </c>
      <c r="AO8" s="37">
        <f>IF(ISNUMBER([1]System!$C9),AB8,[1]PlotData!$CB$3)</f>
        <v>7</v>
      </c>
      <c r="AQ8" s="35">
        <v>6</v>
      </c>
      <c r="AR8" s="34">
        <f>IF(ISNUMBER([1]System!$C9),[1]PlotData!O9+ [1]Momente!$E$2*$AF$1*O8,[1]PlotData!$CB$4)</f>
        <v>5</v>
      </c>
      <c r="AS8" s="31">
        <f>IF(ISNUMBER([1]System!$C9),[1]PlotData!P9+[1]Momente!$E$2* $AF$1*P8,[1]PlotData!$CB$4)</f>
        <v>5</v>
      </c>
      <c r="AT8" s="31">
        <f>IF(ISNUMBER([1]System!$C9),[1]PlotData!Q9+ [1]Momente!$E$2*$AF$1*Q8,[1]PlotData!$CB$4)</f>
        <v>5</v>
      </c>
      <c r="AU8" s="31">
        <f>IF(ISNUMBER([1]System!$C9),[1]PlotData!R9+[1]Momente!$E$2* $AF$1*R8,[1]PlotData!$CB$4)</f>
        <v>5</v>
      </c>
      <c r="AV8" s="31">
        <f>IF(ISNUMBER([1]System!$C9),[1]PlotData!S9+ [1]Momente!$E$2*$AF$1*S8,[1]PlotData!$CB$4)</f>
        <v>5</v>
      </c>
      <c r="AW8" s="31">
        <f>IF(ISNUMBER([1]System!$C9),[1]PlotData!T9+ [1]Momente!$E$2*$AF$1*T8,[1]PlotData!$CB$4)</f>
        <v>5</v>
      </c>
      <c r="AX8" s="31">
        <f>IF(ISNUMBER([1]System!$C9),[1]PlotData!U9+ [1]Momente!$E$2*$AF$1*U8,[1]PlotData!$CB$4)</f>
        <v>5</v>
      </c>
      <c r="AY8" s="31">
        <f>IF(ISNUMBER([1]System!$C9),[1]PlotData!V9+ [1]Momente!$E$2*$AF$1*V8,[1]PlotData!$CB$4)</f>
        <v>5</v>
      </c>
      <c r="AZ8" s="31">
        <f>IF(ISNUMBER([1]System!$C9),[1]PlotData!W9+ [1]Momente!$E$2*$AF$1*W8,[1]PlotData!$CB$4)</f>
        <v>5</v>
      </c>
      <c r="BA8" s="31">
        <f>IF(ISNUMBER([1]System!$C9),[1]PlotData!X9+ [1]Momente!$E$2*$AF$1*X8,[1]PlotData!$CB$4)</f>
        <v>5</v>
      </c>
      <c r="BB8" s="32">
        <f>IF(ISNUMBER([1]System!$C9),[1]PlotData!Y9+ [1]Momente!$E$2*$AF$1*Y8,[1]PlotData!$CB$4)</f>
        <v>5</v>
      </c>
      <c r="BC8" s="36">
        <f>IF(ISNUMBER([1]System!$C9),[1]PlotData!Y9, [1]PlotData!CB$4)</f>
        <v>5</v>
      </c>
      <c r="BD8" s="31">
        <f>IF(ISNUMBER([1]System!$C9),[1]PlotData!O9, [1]PlotData!$CB$4)</f>
        <v>5</v>
      </c>
      <c r="BE8" s="32">
        <f>IF(ISNUMBER([1]System!$C9), AR8,[1]PlotData!$CB$4)</f>
        <v>5</v>
      </c>
      <c r="BG8" s="30" t="s">
        <v>15</v>
      </c>
      <c r="BH8" s="31">
        <f>BH7</f>
        <v>17.176996293045093</v>
      </c>
      <c r="BI8" s="32">
        <f>BH3-BH4</f>
        <v>-3.8864276741797452</v>
      </c>
    </row>
    <row r="9" spans="1:61" ht="13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IF(ISNUMBER([1]System!$C10),[1]PlotData!B10+[1]Momente!$E$2* $AF$1*B9,[1]PlotData!$CB$3)</f>
        <v>7</v>
      </c>
      <c r="AC9" s="31">
        <f>IF(ISNUMBER([1]System!$C10),[1]PlotData!C10+ [1]Momente!$E$2*$AF$1*C9,[1]PlotData!$CB$3)</f>
        <v>7</v>
      </c>
      <c r="AD9" s="31">
        <f>IF(ISNUMBER([1]System!$C10),[1]PlotData!D10+ [1]Momente!$E$2*$AF$1*D9,[1]PlotData!$CB$3)</f>
        <v>7</v>
      </c>
      <c r="AE9" s="31">
        <f>IF(ISNUMBER([1]System!$C10),[1]PlotData!E10+[1]Momente!$E$2* $AF$1*E9,[1]PlotData!$CB$3)</f>
        <v>7</v>
      </c>
      <c r="AF9" s="31">
        <f>IF(ISNUMBER([1]System!$C10),[1]PlotData!F10+[1]Momente!$E$2* $AF$1*F9,[1]PlotData!$CB$3)</f>
        <v>7</v>
      </c>
      <c r="AG9" s="31">
        <f>IF(ISNUMBER([1]System!$C10),[1]PlotData!G10+ [1]Momente!$E$2*$AF$1*G9,[1]PlotData!$CB$3)</f>
        <v>7</v>
      </c>
      <c r="AH9" s="31">
        <f>IF(ISNUMBER([1]System!$C10),[1]PlotData!H10+ [1]Momente!$E$2*$AF$1*H9,[1]PlotData!$CB$3)</f>
        <v>7</v>
      </c>
      <c r="AI9" s="31">
        <f>IF(ISNUMBER([1]System!$C10),[1]PlotData!I10+ [1]Momente!$E$2*$AF$1*I9,[1]PlotData!$CB$3)</f>
        <v>7</v>
      </c>
      <c r="AJ9" s="31">
        <f>IF(ISNUMBER([1]System!$C10),[1]PlotData!J10+ [1]Momente!$E$2*$AF$1*J9,[1]PlotData!$CB$3)</f>
        <v>7</v>
      </c>
      <c r="AK9" s="31">
        <f>IF(ISNUMBER([1]System!$C10),[1]PlotData!K10+ [1]Momente!$E$2*$AF$1*K9,[1]PlotData!$CB$3)</f>
        <v>7</v>
      </c>
      <c r="AL9" s="32">
        <f>IF(ISNUMBER([1]System!$C10),[1]PlotData!L10+[1]Momente!$E$2* $AF$1*L9,[1]PlotData!$CB$3)</f>
        <v>7</v>
      </c>
      <c r="AM9" s="34">
        <f>IF(ISNUMBER([1]System!$C10),[1]PlotData!L10,[1]PlotData!$CB$3)</f>
        <v>7</v>
      </c>
      <c r="AN9" s="31">
        <f>IF(ISNUMBER([1]System!$C10),[1]PlotData!B10,[1]PlotData!$CB$3)</f>
        <v>7</v>
      </c>
      <c r="AO9" s="37">
        <f>IF(ISNUMBER([1]System!$C10),AB9,[1]PlotData!$CB$3)</f>
        <v>7</v>
      </c>
      <c r="AQ9" s="35">
        <v>7</v>
      </c>
      <c r="AR9" s="34">
        <f>IF(ISNUMBER([1]System!$C10),[1]PlotData!O10+ [1]Momente!$E$2*$AF$1*O9,[1]PlotData!$CB$4)</f>
        <v>5</v>
      </c>
      <c r="AS9" s="31">
        <f>IF(ISNUMBER([1]System!$C10),[1]PlotData!P10+[1]Momente!$E$2* $AF$1*P9,[1]PlotData!$CB$4)</f>
        <v>5</v>
      </c>
      <c r="AT9" s="31">
        <f>IF(ISNUMBER([1]System!$C10),[1]PlotData!Q10+ [1]Momente!$E$2*$AF$1*Q9,[1]PlotData!$CB$4)</f>
        <v>5</v>
      </c>
      <c r="AU9" s="31">
        <f>IF(ISNUMBER([1]System!$C10),[1]PlotData!R10+[1]Momente!$E$2* $AF$1*R9,[1]PlotData!$CB$4)</f>
        <v>5</v>
      </c>
      <c r="AV9" s="31">
        <f>IF(ISNUMBER([1]System!$C10),[1]PlotData!S10+ [1]Momente!$E$2*$AF$1*S9,[1]PlotData!$CB$4)</f>
        <v>5</v>
      </c>
      <c r="AW9" s="31">
        <f>IF(ISNUMBER([1]System!$C10),[1]PlotData!T10+ [1]Momente!$E$2*$AF$1*T9,[1]PlotData!$CB$4)</f>
        <v>5</v>
      </c>
      <c r="AX9" s="31">
        <f>IF(ISNUMBER([1]System!$C10),[1]PlotData!U10+ [1]Momente!$E$2*$AF$1*U9,[1]PlotData!$CB$4)</f>
        <v>5</v>
      </c>
      <c r="AY9" s="31">
        <f>IF(ISNUMBER([1]System!$C10),[1]PlotData!V10+ [1]Momente!$E$2*$AF$1*V9,[1]PlotData!$CB$4)</f>
        <v>5</v>
      </c>
      <c r="AZ9" s="31">
        <f>IF(ISNUMBER([1]System!$C10),[1]PlotData!W10+ [1]Momente!$E$2*$AF$1*W9,[1]PlotData!$CB$4)</f>
        <v>5</v>
      </c>
      <c r="BA9" s="31">
        <f>IF(ISNUMBER([1]System!$C10),[1]PlotData!X10+ [1]Momente!$E$2*$AF$1*X9,[1]PlotData!$CB$4)</f>
        <v>5</v>
      </c>
      <c r="BB9" s="32">
        <f>IF(ISNUMBER([1]System!$C10),[1]PlotData!Y10+ [1]Momente!$E$2*$AF$1*Y9,[1]PlotData!$CB$4)</f>
        <v>5</v>
      </c>
      <c r="BC9" s="36">
        <f>IF(ISNUMBER([1]System!$C10),[1]PlotData!Y10, [1]PlotData!CB$4)</f>
        <v>5</v>
      </c>
      <c r="BD9" s="31">
        <f>IF(ISNUMBER([1]System!$C10),[1]PlotData!O10, [1]PlotData!$CB$4)</f>
        <v>5</v>
      </c>
      <c r="BE9" s="32">
        <f>IF(ISNUMBER([1]System!$C10), AR9,[1]PlotData!$CB$4)</f>
        <v>5</v>
      </c>
      <c r="BG9" s="38" t="s">
        <v>16</v>
      </c>
      <c r="BH9" s="39">
        <f>BH6</f>
        <v>-3.1769962930450868</v>
      </c>
      <c r="BI9" s="40">
        <f>BI8</f>
        <v>-3.8864276741797452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IF(ISNUMBER([1]System!$C11),[1]PlotData!B11+[1]Momente!$E$2* $AF$1*B10,[1]PlotData!$CB$3)</f>
        <v>7</v>
      </c>
      <c r="AC10" s="31">
        <f>IF(ISNUMBER([1]System!$C11),[1]PlotData!C11+ [1]Momente!$E$2*$AF$1*C10,[1]PlotData!$CB$3)</f>
        <v>7</v>
      </c>
      <c r="AD10" s="31">
        <f>IF(ISNUMBER([1]System!$C11),[1]PlotData!D11+ [1]Momente!$E$2*$AF$1*D10,[1]PlotData!$CB$3)</f>
        <v>7</v>
      </c>
      <c r="AE10" s="31">
        <f>IF(ISNUMBER([1]System!$C11),[1]PlotData!E11+[1]Momente!$E$2* $AF$1*E10,[1]PlotData!$CB$3)</f>
        <v>7</v>
      </c>
      <c r="AF10" s="31">
        <f>IF(ISNUMBER([1]System!$C11),[1]PlotData!F11+[1]Momente!$E$2* $AF$1*F10,[1]PlotData!$CB$3)</f>
        <v>7</v>
      </c>
      <c r="AG10" s="31">
        <f>IF(ISNUMBER([1]System!$C11),[1]PlotData!G11+ [1]Momente!$E$2*$AF$1*G10,[1]PlotData!$CB$3)</f>
        <v>7</v>
      </c>
      <c r="AH10" s="31">
        <f>IF(ISNUMBER([1]System!$C11),[1]PlotData!H11+ [1]Momente!$E$2*$AF$1*H10,[1]PlotData!$CB$3)</f>
        <v>7</v>
      </c>
      <c r="AI10" s="31">
        <f>IF(ISNUMBER([1]System!$C11),[1]PlotData!I11+ [1]Momente!$E$2*$AF$1*I10,[1]PlotData!$CB$3)</f>
        <v>7</v>
      </c>
      <c r="AJ10" s="31">
        <f>IF(ISNUMBER([1]System!$C11),[1]PlotData!J11+ [1]Momente!$E$2*$AF$1*J10,[1]PlotData!$CB$3)</f>
        <v>7</v>
      </c>
      <c r="AK10" s="31">
        <f>IF(ISNUMBER([1]System!$C11),[1]PlotData!K11+ [1]Momente!$E$2*$AF$1*K10,[1]PlotData!$CB$3)</f>
        <v>7</v>
      </c>
      <c r="AL10" s="32">
        <f>IF(ISNUMBER([1]System!$C11),[1]PlotData!L11+[1]Momente!$E$2* $AF$1*L10,[1]PlotData!$CB$3)</f>
        <v>7</v>
      </c>
      <c r="AM10" s="34">
        <f>IF(ISNUMBER([1]System!$C11),[1]PlotData!L11,[1]PlotData!$CB$3)</f>
        <v>7</v>
      </c>
      <c r="AN10" s="31">
        <f>IF(ISNUMBER([1]System!$C11),[1]PlotData!B11,[1]PlotData!$CB$3)</f>
        <v>7</v>
      </c>
      <c r="AO10" s="37">
        <f>IF(ISNUMBER([1]System!$C11),AB10,[1]PlotData!$CB$3)</f>
        <v>7</v>
      </c>
      <c r="AQ10" s="35">
        <v>8</v>
      </c>
      <c r="AR10" s="34">
        <f>IF(ISNUMBER([1]System!$C11),[1]PlotData!O11+ [1]Momente!$E$2*$AF$1*O10,[1]PlotData!$CB$4)</f>
        <v>5</v>
      </c>
      <c r="AS10" s="31">
        <f>IF(ISNUMBER([1]System!$C11),[1]PlotData!P11+[1]Momente!$E$2* $AF$1*P10,[1]PlotData!$CB$4)</f>
        <v>5</v>
      </c>
      <c r="AT10" s="31">
        <f>IF(ISNUMBER([1]System!$C11),[1]PlotData!Q11+ [1]Momente!$E$2*$AF$1*Q10,[1]PlotData!$CB$4)</f>
        <v>5</v>
      </c>
      <c r="AU10" s="31">
        <f>IF(ISNUMBER([1]System!$C11),[1]PlotData!R11+[1]Momente!$E$2* $AF$1*R10,[1]PlotData!$CB$4)</f>
        <v>5</v>
      </c>
      <c r="AV10" s="31">
        <f>IF(ISNUMBER([1]System!$C11),[1]PlotData!S11+ [1]Momente!$E$2*$AF$1*S10,[1]PlotData!$CB$4)</f>
        <v>5</v>
      </c>
      <c r="AW10" s="31">
        <f>IF(ISNUMBER([1]System!$C11),[1]PlotData!T11+ [1]Momente!$E$2*$AF$1*T10,[1]PlotData!$CB$4)</f>
        <v>5</v>
      </c>
      <c r="AX10" s="31">
        <f>IF(ISNUMBER([1]System!$C11),[1]PlotData!U11+ [1]Momente!$E$2*$AF$1*U10,[1]PlotData!$CB$4)</f>
        <v>5</v>
      </c>
      <c r="AY10" s="31">
        <f>IF(ISNUMBER([1]System!$C11),[1]PlotData!V11+ [1]Momente!$E$2*$AF$1*V10,[1]PlotData!$CB$4)</f>
        <v>5</v>
      </c>
      <c r="AZ10" s="31">
        <f>IF(ISNUMBER([1]System!$C11),[1]PlotData!W11+ [1]Momente!$E$2*$AF$1*W10,[1]PlotData!$CB$4)</f>
        <v>5</v>
      </c>
      <c r="BA10" s="31">
        <f>IF(ISNUMBER([1]System!$C11),[1]PlotData!X11+ [1]Momente!$E$2*$AF$1*X10,[1]PlotData!$CB$4)</f>
        <v>5</v>
      </c>
      <c r="BB10" s="32">
        <f>IF(ISNUMBER([1]System!$C11),[1]PlotData!Y11+ [1]Momente!$E$2*$AF$1*Y10,[1]PlotData!$CB$4)</f>
        <v>5</v>
      </c>
      <c r="BC10" s="36">
        <f>IF(ISNUMBER([1]System!$C11),[1]PlotData!Y11, [1]PlotData!CB$4)</f>
        <v>5</v>
      </c>
      <c r="BD10" s="31">
        <f>IF(ISNUMBER([1]System!$C11),[1]PlotData!O11, [1]PlotData!$CB$4)</f>
        <v>5</v>
      </c>
      <c r="BE10" s="32">
        <f>IF(ISNUMBER([1]System!$C11), AR10,[1]PlotData!$CB$4)</f>
        <v>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IF(ISNUMBER([1]System!$C12),[1]PlotData!B12+[1]Momente!$E$2* $AF$1*B11,[1]PlotData!$CB$3)</f>
        <v>7</v>
      </c>
      <c r="AC11" s="31">
        <f>IF(ISNUMBER([1]System!$C12),[1]PlotData!C12+ [1]Momente!$E$2*$AF$1*C11,[1]PlotData!$CB$3)</f>
        <v>7</v>
      </c>
      <c r="AD11" s="31">
        <f>IF(ISNUMBER([1]System!$C12),[1]PlotData!D12+ [1]Momente!$E$2*$AF$1*D11,[1]PlotData!$CB$3)</f>
        <v>7</v>
      </c>
      <c r="AE11" s="31">
        <f>IF(ISNUMBER([1]System!$C12),[1]PlotData!E12+[1]Momente!$E$2* $AF$1*E11,[1]PlotData!$CB$3)</f>
        <v>7</v>
      </c>
      <c r="AF11" s="31">
        <f>IF(ISNUMBER([1]System!$C12),[1]PlotData!F12+[1]Momente!$E$2* $AF$1*F11,[1]PlotData!$CB$3)</f>
        <v>7</v>
      </c>
      <c r="AG11" s="31">
        <f>IF(ISNUMBER([1]System!$C12),[1]PlotData!G12+ [1]Momente!$E$2*$AF$1*G11,[1]PlotData!$CB$3)</f>
        <v>7</v>
      </c>
      <c r="AH11" s="31">
        <f>IF(ISNUMBER([1]System!$C12),[1]PlotData!H12+ [1]Momente!$E$2*$AF$1*H11,[1]PlotData!$CB$3)</f>
        <v>7</v>
      </c>
      <c r="AI11" s="31">
        <f>IF(ISNUMBER([1]System!$C12),[1]PlotData!I12+ [1]Momente!$E$2*$AF$1*I11,[1]PlotData!$CB$3)</f>
        <v>7</v>
      </c>
      <c r="AJ11" s="31">
        <f>IF(ISNUMBER([1]System!$C12),[1]PlotData!J12+ [1]Momente!$E$2*$AF$1*J11,[1]PlotData!$CB$3)</f>
        <v>7</v>
      </c>
      <c r="AK11" s="31">
        <f>IF(ISNUMBER([1]System!$C12),[1]PlotData!K12+ [1]Momente!$E$2*$AF$1*K11,[1]PlotData!$CB$3)</f>
        <v>7</v>
      </c>
      <c r="AL11" s="32">
        <f>IF(ISNUMBER([1]System!$C12),[1]PlotData!L12+[1]Momente!$E$2* $AF$1*L11,[1]PlotData!$CB$3)</f>
        <v>7</v>
      </c>
      <c r="AM11" s="34">
        <f>IF(ISNUMBER([1]System!$C12),[1]PlotData!L12,[1]PlotData!$CB$3)</f>
        <v>7</v>
      </c>
      <c r="AN11" s="31">
        <f>IF(ISNUMBER([1]System!$C12),[1]PlotData!B12,[1]PlotData!$CB$3)</f>
        <v>7</v>
      </c>
      <c r="AO11" s="37">
        <f>IF(ISNUMBER([1]System!$C12),AB11,[1]PlotData!$CB$3)</f>
        <v>7</v>
      </c>
      <c r="AQ11" s="35">
        <v>9</v>
      </c>
      <c r="AR11" s="34">
        <f>IF(ISNUMBER([1]System!$C12),[1]PlotData!O12+ [1]Momente!$E$2*$AF$1*O11,[1]PlotData!$CB$4)</f>
        <v>5</v>
      </c>
      <c r="AS11" s="31">
        <f>IF(ISNUMBER([1]System!$C12),[1]PlotData!P12+[1]Momente!$E$2* $AF$1*P11,[1]PlotData!$CB$4)</f>
        <v>5</v>
      </c>
      <c r="AT11" s="31">
        <f>IF(ISNUMBER([1]System!$C12),[1]PlotData!Q12+ [1]Momente!$E$2*$AF$1*Q11,[1]PlotData!$CB$4)</f>
        <v>5</v>
      </c>
      <c r="AU11" s="31">
        <f>IF(ISNUMBER([1]System!$C12),[1]PlotData!R12+[1]Momente!$E$2* $AF$1*R11,[1]PlotData!$CB$4)</f>
        <v>5</v>
      </c>
      <c r="AV11" s="31">
        <f>IF(ISNUMBER([1]System!$C12),[1]PlotData!S12+ [1]Momente!$E$2*$AF$1*S11,[1]PlotData!$CB$4)</f>
        <v>5</v>
      </c>
      <c r="AW11" s="31">
        <f>IF(ISNUMBER([1]System!$C12),[1]PlotData!T12+ [1]Momente!$E$2*$AF$1*T11,[1]PlotData!$CB$4)</f>
        <v>5</v>
      </c>
      <c r="AX11" s="31">
        <f>IF(ISNUMBER([1]System!$C12),[1]PlotData!U12+ [1]Momente!$E$2*$AF$1*U11,[1]PlotData!$CB$4)</f>
        <v>5</v>
      </c>
      <c r="AY11" s="31">
        <f>IF(ISNUMBER([1]System!$C12),[1]PlotData!V12+ [1]Momente!$E$2*$AF$1*V11,[1]PlotData!$CB$4)</f>
        <v>5</v>
      </c>
      <c r="AZ11" s="31">
        <f>IF(ISNUMBER([1]System!$C12),[1]PlotData!W12+ [1]Momente!$E$2*$AF$1*W11,[1]PlotData!$CB$4)</f>
        <v>5</v>
      </c>
      <c r="BA11" s="31">
        <f>IF(ISNUMBER([1]System!$C12),[1]PlotData!X12+ [1]Momente!$E$2*$AF$1*X11,[1]PlotData!$CB$4)</f>
        <v>5</v>
      </c>
      <c r="BB11" s="32">
        <f>IF(ISNUMBER([1]System!$C12),[1]PlotData!Y12+ [1]Momente!$E$2*$AF$1*Y11,[1]PlotData!$CB$4)</f>
        <v>5</v>
      </c>
      <c r="BC11" s="36">
        <f>IF(ISNUMBER([1]System!$C12),[1]PlotData!Y12, [1]PlotData!CB$4)</f>
        <v>5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IF(ISNUMBER([1]System!$C13),[1]PlotData!B13+[1]Momente!$E$2* $AF$1*B12,[1]PlotData!$CB$3)</f>
        <v>7</v>
      </c>
      <c r="AC12" s="31">
        <f>IF(ISNUMBER([1]System!$C13),[1]PlotData!C13+ [1]Momente!$E$2*$AF$1*C12,[1]PlotData!$CB$3)</f>
        <v>7</v>
      </c>
      <c r="AD12" s="31">
        <f>IF(ISNUMBER([1]System!$C13),[1]PlotData!D13+ [1]Momente!$E$2*$AF$1*D12,[1]PlotData!$CB$3)</f>
        <v>7</v>
      </c>
      <c r="AE12" s="31">
        <f>IF(ISNUMBER([1]System!$C13),[1]PlotData!E13+[1]Momente!$E$2* $AF$1*E12,[1]PlotData!$CB$3)</f>
        <v>7</v>
      </c>
      <c r="AF12" s="31">
        <f>IF(ISNUMBER([1]System!$C13),[1]PlotData!F13+[1]Momente!$E$2* $AF$1*F12,[1]PlotData!$CB$3)</f>
        <v>7</v>
      </c>
      <c r="AG12" s="31">
        <f>IF(ISNUMBER([1]System!$C13),[1]PlotData!G13+ [1]Momente!$E$2*$AF$1*G12,[1]PlotData!$CB$3)</f>
        <v>7</v>
      </c>
      <c r="AH12" s="31">
        <f>IF(ISNUMBER([1]System!$C13),[1]PlotData!H13+ [1]Momente!$E$2*$AF$1*H12,[1]PlotData!$CB$3)</f>
        <v>7</v>
      </c>
      <c r="AI12" s="31">
        <f>IF(ISNUMBER([1]System!$C13),[1]PlotData!I13+ [1]Momente!$E$2*$AF$1*I12,[1]PlotData!$CB$3)</f>
        <v>7</v>
      </c>
      <c r="AJ12" s="31">
        <f>IF(ISNUMBER([1]System!$C13),[1]PlotData!J13+ [1]Momente!$E$2*$AF$1*J12,[1]PlotData!$CB$3)</f>
        <v>7</v>
      </c>
      <c r="AK12" s="31">
        <f>IF(ISNUMBER([1]System!$C13),[1]PlotData!K13+ [1]Momente!$E$2*$AF$1*K12,[1]PlotData!$CB$3)</f>
        <v>7</v>
      </c>
      <c r="AL12" s="32">
        <f>IF(ISNUMBER([1]System!$C13),[1]PlotData!L13+[1]Momente!$E$2* $AF$1*L12,[1]PlotData!$CB$3)</f>
        <v>7</v>
      </c>
      <c r="AM12" s="34">
        <f>IF(ISNUMBER([1]System!$C13),[1]PlotData!L13,[1]PlotData!$CB$3)</f>
        <v>7</v>
      </c>
      <c r="AN12" s="31">
        <f>IF(ISNUMBER([1]System!$C13),[1]PlotData!B13,[1]PlotData!$CB$3)</f>
        <v>7</v>
      </c>
      <c r="AO12" s="37">
        <f>IF(ISNUMBER([1]System!$C13),AB12,[1]PlotData!$CB$3)</f>
        <v>7</v>
      </c>
      <c r="AQ12" s="35">
        <v>10</v>
      </c>
      <c r="AR12" s="34">
        <f>IF(ISNUMBER([1]System!$C13),[1]PlotData!O13+ [1]Momente!$E$2*$AF$1*O12,[1]PlotData!$CB$4)</f>
        <v>5</v>
      </c>
      <c r="AS12" s="31">
        <f>IF(ISNUMBER([1]System!$C13),[1]PlotData!P13+[1]Momente!$E$2* $AF$1*P12,[1]PlotData!$CB$4)</f>
        <v>5</v>
      </c>
      <c r="AT12" s="31">
        <f>IF(ISNUMBER([1]System!$C13),[1]PlotData!Q13+ [1]Momente!$E$2*$AF$1*Q12,[1]PlotData!$CB$4)</f>
        <v>5</v>
      </c>
      <c r="AU12" s="31">
        <f>IF(ISNUMBER([1]System!$C13),[1]PlotData!R13+[1]Momente!$E$2* $AF$1*R12,[1]PlotData!$CB$4)</f>
        <v>5</v>
      </c>
      <c r="AV12" s="31">
        <f>IF(ISNUMBER([1]System!$C13),[1]PlotData!S13+ [1]Momente!$E$2*$AF$1*S12,[1]PlotData!$CB$4)</f>
        <v>5</v>
      </c>
      <c r="AW12" s="31">
        <f>IF(ISNUMBER([1]System!$C13),[1]PlotData!T13+ [1]Momente!$E$2*$AF$1*T12,[1]PlotData!$CB$4)</f>
        <v>5</v>
      </c>
      <c r="AX12" s="31">
        <f>IF(ISNUMBER([1]System!$C13),[1]PlotData!U13+ [1]Momente!$E$2*$AF$1*U12,[1]PlotData!$CB$4)</f>
        <v>5</v>
      </c>
      <c r="AY12" s="31">
        <f>IF(ISNUMBER([1]System!$C13),[1]PlotData!V13+ [1]Momente!$E$2*$AF$1*V12,[1]PlotData!$CB$4)</f>
        <v>5</v>
      </c>
      <c r="AZ12" s="31">
        <f>IF(ISNUMBER([1]System!$C13),[1]PlotData!W13+ [1]Momente!$E$2*$AF$1*W12,[1]PlotData!$CB$4)</f>
        <v>5</v>
      </c>
      <c r="BA12" s="31">
        <f>IF(ISNUMBER([1]System!$C13),[1]PlotData!X13+ [1]Momente!$E$2*$AF$1*X12,[1]PlotData!$CB$4)</f>
        <v>5</v>
      </c>
      <c r="BB12" s="32">
        <f>IF(ISNUMBER([1]System!$C13),[1]PlotData!Y13+ [1]Momente!$E$2*$AF$1*Y12,[1]PlotData!$CB$4)</f>
        <v>5</v>
      </c>
      <c r="BC12" s="36">
        <f>IF(ISNUMBER([1]System!$C13),[1]PlotData!Y13, [1]PlotData!CB$4)</f>
        <v>5</v>
      </c>
      <c r="BD12" s="31">
        <f>IF(ISNUMBER([1]System!$C13),[1]PlotData!O13, [1]PlotData!$CB$4)</f>
        <v>5</v>
      </c>
      <c r="BE12" s="32">
        <f>IF(ISNUMBER([1]System!$C13), AR12,[1]PlotData!$CB$4)</f>
        <v>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IF(ISNUMBER([1]System!$C14),[1]PlotData!B14+[1]Momente!$E$2* $AF$1*B13,[1]PlotData!$CB$3)</f>
        <v>7</v>
      </c>
      <c r="AC13" s="31">
        <f>IF(ISNUMBER([1]System!$C14),[1]PlotData!C14+ [1]Momente!$E$2*$AF$1*C13,[1]PlotData!$CB$3)</f>
        <v>7</v>
      </c>
      <c r="AD13" s="31">
        <f>IF(ISNUMBER([1]System!$C14),[1]PlotData!D14+ [1]Momente!$E$2*$AF$1*D13,[1]PlotData!$CB$3)</f>
        <v>7</v>
      </c>
      <c r="AE13" s="31">
        <f>IF(ISNUMBER([1]System!$C14),[1]PlotData!E14+[1]Momente!$E$2* $AF$1*E13,[1]PlotData!$CB$3)</f>
        <v>7</v>
      </c>
      <c r="AF13" s="31">
        <f>IF(ISNUMBER([1]System!$C14),[1]PlotData!F14+[1]Momente!$E$2* $AF$1*F13,[1]PlotData!$CB$3)</f>
        <v>7</v>
      </c>
      <c r="AG13" s="31">
        <f>IF(ISNUMBER([1]System!$C14),[1]PlotData!G14+ [1]Momente!$E$2*$AF$1*G13,[1]PlotData!$CB$3)</f>
        <v>7</v>
      </c>
      <c r="AH13" s="31">
        <f>IF(ISNUMBER([1]System!$C14),[1]PlotData!H14+ [1]Momente!$E$2*$AF$1*H13,[1]PlotData!$CB$3)</f>
        <v>7</v>
      </c>
      <c r="AI13" s="31">
        <f>IF(ISNUMBER([1]System!$C14),[1]PlotData!I14+ [1]Momente!$E$2*$AF$1*I13,[1]PlotData!$CB$3)</f>
        <v>7</v>
      </c>
      <c r="AJ13" s="31">
        <f>IF(ISNUMBER([1]System!$C14),[1]PlotData!J14+ [1]Momente!$E$2*$AF$1*J13,[1]PlotData!$CB$3)</f>
        <v>7</v>
      </c>
      <c r="AK13" s="31">
        <f>IF(ISNUMBER([1]System!$C14),[1]PlotData!K14+ [1]Momente!$E$2*$AF$1*K13,[1]PlotData!$CB$3)</f>
        <v>7</v>
      </c>
      <c r="AL13" s="32">
        <f>IF(ISNUMBER([1]System!$C14),[1]PlotData!L14+[1]Momente!$E$2* $AF$1*L13,[1]PlotData!$CB$3)</f>
        <v>7</v>
      </c>
      <c r="AM13" s="34">
        <f>IF(ISNUMBER([1]System!$C14),[1]PlotData!L14,[1]PlotData!$CB$3)</f>
        <v>7</v>
      </c>
      <c r="AN13" s="31">
        <f>IF(ISNUMBER([1]System!$C14),[1]PlotData!B14,[1]PlotData!$CB$3)</f>
        <v>7</v>
      </c>
      <c r="AO13" s="37">
        <f>IF(ISNUMBER([1]System!$C14),AB13,[1]PlotData!$CB$3)</f>
        <v>7</v>
      </c>
      <c r="AQ13" s="35">
        <v>11</v>
      </c>
      <c r="AR13" s="34">
        <f>IF(ISNUMBER([1]System!$C14),[1]PlotData!O14+ [1]Momente!$E$2*$AF$1*O13,[1]PlotData!$CB$4)</f>
        <v>5</v>
      </c>
      <c r="AS13" s="31">
        <f>IF(ISNUMBER([1]System!$C14),[1]PlotData!P14+[1]Momente!$E$2* $AF$1*P13,[1]PlotData!$CB$4)</f>
        <v>5</v>
      </c>
      <c r="AT13" s="31">
        <f>IF(ISNUMBER([1]System!$C14),[1]PlotData!Q14+ [1]Momente!$E$2*$AF$1*Q13,[1]PlotData!$CB$4)</f>
        <v>5</v>
      </c>
      <c r="AU13" s="31">
        <f>IF(ISNUMBER([1]System!$C14),[1]PlotData!R14+[1]Momente!$E$2* $AF$1*R13,[1]PlotData!$CB$4)</f>
        <v>5</v>
      </c>
      <c r="AV13" s="31">
        <f>IF(ISNUMBER([1]System!$C14),[1]PlotData!S14+ [1]Momente!$E$2*$AF$1*S13,[1]PlotData!$CB$4)</f>
        <v>5</v>
      </c>
      <c r="AW13" s="31">
        <f>IF(ISNUMBER([1]System!$C14),[1]PlotData!T14+ [1]Momente!$E$2*$AF$1*T13,[1]PlotData!$CB$4)</f>
        <v>5</v>
      </c>
      <c r="AX13" s="31">
        <f>IF(ISNUMBER([1]System!$C14),[1]PlotData!U14+ [1]Momente!$E$2*$AF$1*U13,[1]PlotData!$CB$4)</f>
        <v>5</v>
      </c>
      <c r="AY13" s="31">
        <f>IF(ISNUMBER([1]System!$C14),[1]PlotData!V14+ [1]Momente!$E$2*$AF$1*V13,[1]PlotData!$CB$4)</f>
        <v>5</v>
      </c>
      <c r="AZ13" s="31">
        <f>IF(ISNUMBER([1]System!$C14),[1]PlotData!W14+ [1]Momente!$E$2*$AF$1*W13,[1]PlotData!$CB$4)</f>
        <v>5</v>
      </c>
      <c r="BA13" s="31">
        <f>IF(ISNUMBER([1]System!$C14),[1]PlotData!X14+ [1]Momente!$E$2*$AF$1*X13,[1]PlotData!$CB$4)</f>
        <v>5</v>
      </c>
      <c r="BB13" s="32">
        <f>IF(ISNUMBER([1]System!$C14),[1]PlotData!Y14+ [1]Momente!$E$2*$AF$1*Y13,[1]PlotData!$CB$4)</f>
        <v>5</v>
      </c>
      <c r="BC13" s="36">
        <f>IF(ISNUMBER([1]System!$C14),[1]PlotData!Y14, [1]PlotData!CB$4)</f>
        <v>5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IF(ISNUMBER([1]System!$C15),[1]PlotData!B15+[1]Momente!$E$2* $AF$1*B14,[1]PlotData!$CB$3)</f>
        <v>7</v>
      </c>
      <c r="AC14" s="31">
        <f>IF(ISNUMBER([1]System!$C15),[1]PlotData!C15+ [1]Momente!$E$2*$AF$1*C14,[1]PlotData!$CB$3)</f>
        <v>7</v>
      </c>
      <c r="AD14" s="31">
        <f>IF(ISNUMBER([1]System!$C15),[1]PlotData!D15+ [1]Momente!$E$2*$AF$1*D14,[1]PlotData!$CB$3)</f>
        <v>7</v>
      </c>
      <c r="AE14" s="31">
        <f>IF(ISNUMBER([1]System!$C15),[1]PlotData!E15+[1]Momente!$E$2* $AF$1*E14,[1]PlotData!$CB$3)</f>
        <v>7</v>
      </c>
      <c r="AF14" s="31">
        <f>IF(ISNUMBER([1]System!$C15),[1]PlotData!F15+[1]Momente!$E$2* $AF$1*F14,[1]PlotData!$CB$3)</f>
        <v>7</v>
      </c>
      <c r="AG14" s="31">
        <f>IF(ISNUMBER([1]System!$C15),[1]PlotData!G15+ [1]Momente!$E$2*$AF$1*G14,[1]PlotData!$CB$3)</f>
        <v>7</v>
      </c>
      <c r="AH14" s="31">
        <f>IF(ISNUMBER([1]System!$C15),[1]PlotData!H15+ [1]Momente!$E$2*$AF$1*H14,[1]PlotData!$CB$3)</f>
        <v>7</v>
      </c>
      <c r="AI14" s="31">
        <f>IF(ISNUMBER([1]System!$C15),[1]PlotData!I15+ [1]Momente!$E$2*$AF$1*I14,[1]PlotData!$CB$3)</f>
        <v>7</v>
      </c>
      <c r="AJ14" s="31">
        <f>IF(ISNUMBER([1]System!$C15),[1]PlotData!J15+ [1]Momente!$E$2*$AF$1*J14,[1]PlotData!$CB$3)</f>
        <v>7</v>
      </c>
      <c r="AK14" s="31">
        <f>IF(ISNUMBER([1]System!$C15),[1]PlotData!K15+ [1]Momente!$E$2*$AF$1*K14,[1]PlotData!$CB$3)</f>
        <v>7</v>
      </c>
      <c r="AL14" s="32">
        <f>IF(ISNUMBER([1]System!$C15),[1]PlotData!L15+[1]Momente!$E$2* $AF$1*L14,[1]PlotData!$CB$3)</f>
        <v>7</v>
      </c>
      <c r="AM14" s="34">
        <f>IF(ISNUMBER([1]System!$C15),[1]PlotData!L15,[1]PlotData!$CB$3)</f>
        <v>7</v>
      </c>
      <c r="AN14" s="31">
        <f>IF(ISNUMBER([1]System!$C15),[1]PlotData!B15,[1]PlotData!$CB$3)</f>
        <v>7</v>
      </c>
      <c r="AO14" s="37">
        <f>IF(ISNUMBER([1]System!$C15),AB14,[1]PlotData!$CB$3)</f>
        <v>7</v>
      </c>
      <c r="AQ14" s="35">
        <v>12</v>
      </c>
      <c r="AR14" s="34">
        <f>IF(ISNUMBER([1]System!$C15),[1]PlotData!O15+ [1]Momente!$E$2*$AF$1*O14,[1]PlotData!$CB$4)</f>
        <v>5</v>
      </c>
      <c r="AS14" s="31">
        <f>IF(ISNUMBER([1]System!$C15),[1]PlotData!P15+[1]Momente!$E$2* $AF$1*P14,[1]PlotData!$CB$4)</f>
        <v>5</v>
      </c>
      <c r="AT14" s="31">
        <f>IF(ISNUMBER([1]System!$C15),[1]PlotData!Q15+ [1]Momente!$E$2*$AF$1*Q14,[1]PlotData!$CB$4)</f>
        <v>5</v>
      </c>
      <c r="AU14" s="31">
        <f>IF(ISNUMBER([1]System!$C15),[1]PlotData!R15+[1]Momente!$E$2* $AF$1*R14,[1]PlotData!$CB$4)</f>
        <v>5</v>
      </c>
      <c r="AV14" s="31">
        <f>IF(ISNUMBER([1]System!$C15),[1]PlotData!S15+ [1]Momente!$E$2*$AF$1*S14,[1]PlotData!$CB$4)</f>
        <v>5</v>
      </c>
      <c r="AW14" s="31">
        <f>IF(ISNUMBER([1]System!$C15),[1]PlotData!T15+ [1]Momente!$E$2*$AF$1*T14,[1]PlotData!$CB$4)</f>
        <v>5</v>
      </c>
      <c r="AX14" s="31">
        <f>IF(ISNUMBER([1]System!$C15),[1]PlotData!U15+ [1]Momente!$E$2*$AF$1*U14,[1]PlotData!$CB$4)</f>
        <v>5</v>
      </c>
      <c r="AY14" s="31">
        <f>IF(ISNUMBER([1]System!$C15),[1]PlotData!V15+ [1]Momente!$E$2*$AF$1*V14,[1]PlotData!$CB$4)</f>
        <v>5</v>
      </c>
      <c r="AZ14" s="31">
        <f>IF(ISNUMBER([1]System!$C15),[1]PlotData!W15+ [1]Momente!$E$2*$AF$1*W14,[1]PlotData!$CB$4)</f>
        <v>5</v>
      </c>
      <c r="BA14" s="31">
        <f>IF(ISNUMBER([1]System!$C15),[1]PlotData!X15+ [1]Momente!$E$2*$AF$1*X14,[1]PlotData!$CB$4)</f>
        <v>5</v>
      </c>
      <c r="BB14" s="32">
        <f>IF(ISNUMBER([1]System!$C15),[1]PlotData!Y15+ [1]Momente!$E$2*$AF$1*Y14,[1]PlotData!$CB$4)</f>
        <v>5</v>
      </c>
      <c r="BC14" s="36">
        <f>IF(ISNUMBER([1]System!$C15),[1]PlotData!Y15, [1]PlotData!CB$4)</f>
        <v>5</v>
      </c>
      <c r="BD14" s="31">
        <f>IF(ISNUMBER([1]System!$C15),[1]PlotData!O15, [1]PlotData!$CB$4)</f>
        <v>5</v>
      </c>
      <c r="BE14" s="32">
        <f>IF(ISNUMBER([1]System!$C15), AR14,[1]PlotData!$CB$4)</f>
        <v>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IF(ISNUMBER([1]System!$C16),[1]PlotData!B16+[1]Momente!$E$2* $AF$1*B15,[1]PlotData!$CB$3)</f>
        <v>7</v>
      </c>
      <c r="AC15" s="31">
        <f>IF(ISNUMBER([1]System!$C16),[1]PlotData!C16+ [1]Momente!$E$2*$AF$1*C15,[1]PlotData!$CB$3)</f>
        <v>7</v>
      </c>
      <c r="AD15" s="31">
        <f>IF(ISNUMBER([1]System!$C16),[1]PlotData!D16+ [1]Momente!$E$2*$AF$1*D15,[1]PlotData!$CB$3)</f>
        <v>7</v>
      </c>
      <c r="AE15" s="31">
        <f>IF(ISNUMBER([1]System!$C16),[1]PlotData!E16+[1]Momente!$E$2* $AF$1*E15,[1]PlotData!$CB$3)</f>
        <v>7</v>
      </c>
      <c r="AF15" s="31">
        <f>IF(ISNUMBER([1]System!$C16),[1]PlotData!F16+[1]Momente!$E$2* $AF$1*F15,[1]PlotData!$CB$3)</f>
        <v>7</v>
      </c>
      <c r="AG15" s="31">
        <f>IF(ISNUMBER([1]System!$C16),[1]PlotData!G16+ [1]Momente!$E$2*$AF$1*G15,[1]PlotData!$CB$3)</f>
        <v>7</v>
      </c>
      <c r="AH15" s="31">
        <f>IF(ISNUMBER([1]System!$C16),[1]PlotData!H16+ [1]Momente!$E$2*$AF$1*H15,[1]PlotData!$CB$3)</f>
        <v>7</v>
      </c>
      <c r="AI15" s="31">
        <f>IF(ISNUMBER([1]System!$C16),[1]PlotData!I16+ [1]Momente!$E$2*$AF$1*I15,[1]PlotData!$CB$3)</f>
        <v>7</v>
      </c>
      <c r="AJ15" s="31">
        <f>IF(ISNUMBER([1]System!$C16),[1]PlotData!J16+ [1]Momente!$E$2*$AF$1*J15,[1]PlotData!$CB$3)</f>
        <v>7</v>
      </c>
      <c r="AK15" s="31">
        <f>IF(ISNUMBER([1]System!$C16),[1]PlotData!K16+ [1]Momente!$E$2*$AF$1*K15,[1]PlotData!$CB$3)</f>
        <v>7</v>
      </c>
      <c r="AL15" s="32">
        <f>IF(ISNUMBER([1]System!$C16),[1]PlotData!L16+[1]Momente!$E$2* $AF$1*L15,[1]PlotData!$CB$3)</f>
        <v>7</v>
      </c>
      <c r="AM15" s="34">
        <f>IF(ISNUMBER([1]System!$C16),[1]PlotData!L16,[1]PlotData!$CB$3)</f>
        <v>7</v>
      </c>
      <c r="AN15" s="31">
        <f>IF(ISNUMBER([1]System!$C16),[1]PlotData!B16,[1]PlotData!$CB$3)</f>
        <v>7</v>
      </c>
      <c r="AO15" s="37">
        <f>IF(ISNUMBER([1]System!$C16),AB15,[1]PlotData!$CB$3)</f>
        <v>7</v>
      </c>
      <c r="AQ15" s="35">
        <v>13</v>
      </c>
      <c r="AR15" s="34">
        <f>IF(ISNUMBER([1]System!$C16),[1]PlotData!O16+ [1]Momente!$E$2*$AF$1*O15,[1]PlotData!$CB$4)</f>
        <v>5</v>
      </c>
      <c r="AS15" s="31">
        <f>IF(ISNUMBER([1]System!$C16),[1]PlotData!P16+[1]Momente!$E$2* $AF$1*P15,[1]PlotData!$CB$4)</f>
        <v>5</v>
      </c>
      <c r="AT15" s="31">
        <f>IF(ISNUMBER([1]System!$C16),[1]PlotData!Q16+ [1]Momente!$E$2*$AF$1*Q15,[1]PlotData!$CB$4)</f>
        <v>5</v>
      </c>
      <c r="AU15" s="31">
        <f>IF(ISNUMBER([1]System!$C16),[1]PlotData!R16+[1]Momente!$E$2* $AF$1*R15,[1]PlotData!$CB$4)</f>
        <v>5</v>
      </c>
      <c r="AV15" s="31">
        <f>IF(ISNUMBER([1]System!$C16),[1]PlotData!S16+ [1]Momente!$E$2*$AF$1*S15,[1]PlotData!$CB$4)</f>
        <v>5</v>
      </c>
      <c r="AW15" s="31">
        <f>IF(ISNUMBER([1]System!$C16),[1]PlotData!T16+ [1]Momente!$E$2*$AF$1*T15,[1]PlotData!$CB$4)</f>
        <v>5</v>
      </c>
      <c r="AX15" s="31">
        <f>IF(ISNUMBER([1]System!$C16),[1]PlotData!U16+ [1]Momente!$E$2*$AF$1*U15,[1]PlotData!$CB$4)</f>
        <v>5</v>
      </c>
      <c r="AY15" s="31">
        <f>IF(ISNUMBER([1]System!$C16),[1]PlotData!V16+ [1]Momente!$E$2*$AF$1*V15,[1]PlotData!$CB$4)</f>
        <v>5</v>
      </c>
      <c r="AZ15" s="31">
        <f>IF(ISNUMBER([1]System!$C16),[1]PlotData!W16+ [1]Momente!$E$2*$AF$1*W15,[1]PlotData!$CB$4)</f>
        <v>5</v>
      </c>
      <c r="BA15" s="31">
        <f>IF(ISNUMBER([1]System!$C16),[1]PlotData!X16+ [1]Momente!$E$2*$AF$1*X15,[1]PlotData!$CB$4)</f>
        <v>5</v>
      </c>
      <c r="BB15" s="32">
        <f>IF(ISNUMBER([1]System!$C16),[1]PlotData!Y16+ [1]Momente!$E$2*$AF$1*Y15,[1]PlotData!$CB$4)</f>
        <v>5</v>
      </c>
      <c r="BC15" s="36">
        <f>IF(ISNUMBER([1]System!$C16),[1]PlotData!Y16, [1]PlotData!CB$4)</f>
        <v>5</v>
      </c>
      <c r="BD15" s="31">
        <f>IF(ISNUMBER([1]System!$C16),[1]PlotData!O16, [1]PlotData!$CB$4)</f>
        <v>5</v>
      </c>
      <c r="BE15" s="32">
        <f>IF(ISNUMBER([1]System!$C16), AR15,[1]PlotData!$CB$4)</f>
        <v>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IF(ISNUMBER([1]System!$C17),[1]PlotData!B17+[1]Momente!$E$2* $AF$1*B16,[1]PlotData!$CB$3)</f>
        <v>7</v>
      </c>
      <c r="AC16" s="31">
        <f>IF(ISNUMBER([1]System!$C17),[1]PlotData!C17+ [1]Momente!$E$2*$AF$1*C16,[1]PlotData!$CB$3)</f>
        <v>7</v>
      </c>
      <c r="AD16" s="31">
        <f>IF(ISNUMBER([1]System!$C17),[1]PlotData!D17+ [1]Momente!$E$2*$AF$1*D16,[1]PlotData!$CB$3)</f>
        <v>7</v>
      </c>
      <c r="AE16" s="31">
        <f>IF(ISNUMBER([1]System!$C17),[1]PlotData!E17+[1]Momente!$E$2* $AF$1*E16,[1]PlotData!$CB$3)</f>
        <v>7</v>
      </c>
      <c r="AF16" s="31">
        <f>IF(ISNUMBER([1]System!$C17),[1]PlotData!F17+[1]Momente!$E$2* $AF$1*F16,[1]PlotData!$CB$3)</f>
        <v>7</v>
      </c>
      <c r="AG16" s="31">
        <f>IF(ISNUMBER([1]System!$C17),[1]PlotData!G17+ [1]Momente!$E$2*$AF$1*G16,[1]PlotData!$CB$3)</f>
        <v>7</v>
      </c>
      <c r="AH16" s="31">
        <f>IF(ISNUMBER([1]System!$C17),[1]PlotData!H17+ [1]Momente!$E$2*$AF$1*H16,[1]PlotData!$CB$3)</f>
        <v>7</v>
      </c>
      <c r="AI16" s="31">
        <f>IF(ISNUMBER([1]System!$C17),[1]PlotData!I17+ [1]Momente!$E$2*$AF$1*I16,[1]PlotData!$CB$3)</f>
        <v>7</v>
      </c>
      <c r="AJ16" s="31">
        <f>IF(ISNUMBER([1]System!$C17),[1]PlotData!J17+ [1]Momente!$E$2*$AF$1*J16,[1]PlotData!$CB$3)</f>
        <v>7</v>
      </c>
      <c r="AK16" s="31">
        <f>IF(ISNUMBER([1]System!$C17),[1]PlotData!K17+ [1]Momente!$E$2*$AF$1*K16,[1]PlotData!$CB$3)</f>
        <v>7</v>
      </c>
      <c r="AL16" s="32">
        <f>IF(ISNUMBER([1]System!$C17),[1]PlotData!L17+[1]Momente!$E$2* $AF$1*L16,[1]PlotData!$CB$3)</f>
        <v>7</v>
      </c>
      <c r="AM16" s="34">
        <f>IF(ISNUMBER([1]System!$C17),[1]PlotData!L17,[1]PlotData!$CB$3)</f>
        <v>7</v>
      </c>
      <c r="AN16" s="31">
        <f>IF(ISNUMBER([1]System!$C17),[1]PlotData!B17,[1]PlotData!$CB$3)</f>
        <v>7</v>
      </c>
      <c r="AO16" s="37">
        <f>IF(ISNUMBER([1]System!$C17),AB16,[1]PlotData!$CB$3)</f>
        <v>7</v>
      </c>
      <c r="AQ16" s="35">
        <v>14</v>
      </c>
      <c r="AR16" s="34">
        <f>IF(ISNUMBER([1]System!$C17),[1]PlotData!O17+ [1]Momente!$E$2*$AF$1*O16,[1]PlotData!$CB$4)</f>
        <v>5</v>
      </c>
      <c r="AS16" s="31">
        <f>IF(ISNUMBER([1]System!$C17),[1]PlotData!P17+[1]Momente!$E$2* $AF$1*P16,[1]PlotData!$CB$4)</f>
        <v>5</v>
      </c>
      <c r="AT16" s="31">
        <f>IF(ISNUMBER([1]System!$C17),[1]PlotData!Q17+ [1]Momente!$E$2*$AF$1*Q16,[1]PlotData!$CB$4)</f>
        <v>5</v>
      </c>
      <c r="AU16" s="31">
        <f>IF(ISNUMBER([1]System!$C17),[1]PlotData!R17+[1]Momente!$E$2* $AF$1*R16,[1]PlotData!$CB$4)</f>
        <v>5</v>
      </c>
      <c r="AV16" s="31">
        <f>IF(ISNUMBER([1]System!$C17),[1]PlotData!S17+ [1]Momente!$E$2*$AF$1*S16,[1]PlotData!$CB$4)</f>
        <v>5</v>
      </c>
      <c r="AW16" s="31">
        <f>IF(ISNUMBER([1]System!$C17),[1]PlotData!T17+ [1]Momente!$E$2*$AF$1*T16,[1]PlotData!$CB$4)</f>
        <v>5</v>
      </c>
      <c r="AX16" s="31">
        <f>IF(ISNUMBER([1]System!$C17),[1]PlotData!U17+ [1]Momente!$E$2*$AF$1*U16,[1]PlotData!$CB$4)</f>
        <v>5</v>
      </c>
      <c r="AY16" s="31">
        <f>IF(ISNUMBER([1]System!$C17),[1]PlotData!V17+ [1]Momente!$E$2*$AF$1*V16,[1]PlotData!$CB$4)</f>
        <v>5</v>
      </c>
      <c r="AZ16" s="31">
        <f>IF(ISNUMBER([1]System!$C17),[1]PlotData!W17+ [1]Momente!$E$2*$AF$1*W16,[1]PlotData!$CB$4)</f>
        <v>5</v>
      </c>
      <c r="BA16" s="31">
        <f>IF(ISNUMBER([1]System!$C17),[1]PlotData!X17+ [1]Momente!$E$2*$AF$1*X16,[1]PlotData!$CB$4)</f>
        <v>5</v>
      </c>
      <c r="BB16" s="32">
        <f>IF(ISNUMBER([1]System!$C17),[1]PlotData!Y17+ [1]Momente!$E$2*$AF$1*Y16,[1]PlotData!$CB$4)</f>
        <v>5</v>
      </c>
      <c r="BC16" s="36">
        <f>IF(ISNUMBER([1]System!$C17),[1]PlotData!Y17, [1]PlotData!CB$4)</f>
        <v>5</v>
      </c>
      <c r="BD16" s="31">
        <f>IF(ISNUMBER([1]System!$C17),[1]PlotData!O17, [1]PlotData!$CB$4)</f>
        <v>5</v>
      </c>
      <c r="BE16" s="32">
        <f>IF(ISNUMBER([1]System!$C17), AR16,[1]PlotData!$CB$4)</f>
        <v>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IF(ISNUMBER([1]System!$C18),[1]PlotData!B18+[1]Momente!$E$2* $AF$1*B17,[1]PlotData!$CB$3)</f>
        <v>7</v>
      </c>
      <c r="AC17" s="31">
        <f>IF(ISNUMBER([1]System!$C18),[1]PlotData!C18+ [1]Momente!$E$2*$AF$1*C17,[1]PlotData!$CB$3)</f>
        <v>7</v>
      </c>
      <c r="AD17" s="31">
        <f>IF(ISNUMBER([1]System!$C18),[1]PlotData!D18+ [1]Momente!$E$2*$AF$1*D17,[1]PlotData!$CB$3)</f>
        <v>7</v>
      </c>
      <c r="AE17" s="31">
        <f>IF(ISNUMBER([1]System!$C18),[1]PlotData!E18+[1]Momente!$E$2* $AF$1*E17,[1]PlotData!$CB$3)</f>
        <v>7</v>
      </c>
      <c r="AF17" s="31">
        <f>IF(ISNUMBER([1]System!$C18),[1]PlotData!F18+[1]Momente!$E$2* $AF$1*F17,[1]PlotData!$CB$3)</f>
        <v>7</v>
      </c>
      <c r="AG17" s="31">
        <f>IF(ISNUMBER([1]System!$C18),[1]PlotData!G18+ [1]Momente!$E$2*$AF$1*G17,[1]PlotData!$CB$3)</f>
        <v>7</v>
      </c>
      <c r="AH17" s="31">
        <f>IF(ISNUMBER([1]System!$C18),[1]PlotData!H18+ [1]Momente!$E$2*$AF$1*H17,[1]PlotData!$CB$3)</f>
        <v>7</v>
      </c>
      <c r="AI17" s="31">
        <f>IF(ISNUMBER([1]System!$C18),[1]PlotData!I18+ [1]Momente!$E$2*$AF$1*I17,[1]PlotData!$CB$3)</f>
        <v>7</v>
      </c>
      <c r="AJ17" s="31">
        <f>IF(ISNUMBER([1]System!$C18),[1]PlotData!J18+ [1]Momente!$E$2*$AF$1*J17,[1]PlotData!$CB$3)</f>
        <v>7</v>
      </c>
      <c r="AK17" s="31">
        <f>IF(ISNUMBER([1]System!$C18),[1]PlotData!K18+ [1]Momente!$E$2*$AF$1*K17,[1]PlotData!$CB$3)</f>
        <v>7</v>
      </c>
      <c r="AL17" s="32">
        <f>IF(ISNUMBER([1]System!$C18),[1]PlotData!L18+[1]Momente!$E$2* $AF$1*L17,[1]PlotData!$CB$3)</f>
        <v>7</v>
      </c>
      <c r="AM17" s="34">
        <f>IF(ISNUMBER([1]System!$C18),[1]PlotData!L18,[1]PlotData!$CB$3)</f>
        <v>7</v>
      </c>
      <c r="AN17" s="31">
        <f>IF(ISNUMBER([1]System!$C18),[1]PlotData!B18,[1]PlotData!$CB$3)</f>
        <v>7</v>
      </c>
      <c r="AO17" s="37">
        <f>IF(ISNUMBER([1]System!$C18),AB17,[1]PlotData!$CB$3)</f>
        <v>7</v>
      </c>
      <c r="AQ17" s="35">
        <v>15</v>
      </c>
      <c r="AR17" s="34">
        <f>IF(ISNUMBER([1]System!$C18),[1]PlotData!O18+ [1]Momente!$E$2*$AF$1*O17,[1]PlotData!$CB$4)</f>
        <v>5</v>
      </c>
      <c r="AS17" s="31">
        <f>IF(ISNUMBER([1]System!$C18),[1]PlotData!P18+[1]Momente!$E$2* $AF$1*P17,[1]PlotData!$CB$4)</f>
        <v>5</v>
      </c>
      <c r="AT17" s="31">
        <f>IF(ISNUMBER([1]System!$C18),[1]PlotData!Q18+ [1]Momente!$E$2*$AF$1*Q17,[1]PlotData!$CB$4)</f>
        <v>5</v>
      </c>
      <c r="AU17" s="31">
        <f>IF(ISNUMBER([1]System!$C18),[1]PlotData!R18+[1]Momente!$E$2* $AF$1*R17,[1]PlotData!$CB$4)</f>
        <v>5</v>
      </c>
      <c r="AV17" s="31">
        <f>IF(ISNUMBER([1]System!$C18),[1]PlotData!S18+ [1]Momente!$E$2*$AF$1*S17,[1]PlotData!$CB$4)</f>
        <v>5</v>
      </c>
      <c r="AW17" s="31">
        <f>IF(ISNUMBER([1]System!$C18),[1]PlotData!T18+ [1]Momente!$E$2*$AF$1*T17,[1]PlotData!$CB$4)</f>
        <v>5</v>
      </c>
      <c r="AX17" s="31">
        <f>IF(ISNUMBER([1]System!$C18),[1]PlotData!U18+ [1]Momente!$E$2*$AF$1*U17,[1]PlotData!$CB$4)</f>
        <v>5</v>
      </c>
      <c r="AY17" s="31">
        <f>IF(ISNUMBER([1]System!$C18),[1]PlotData!V18+ [1]Momente!$E$2*$AF$1*V17,[1]PlotData!$CB$4)</f>
        <v>5</v>
      </c>
      <c r="AZ17" s="31">
        <f>IF(ISNUMBER([1]System!$C18),[1]PlotData!W18+ [1]Momente!$E$2*$AF$1*W17,[1]PlotData!$CB$4)</f>
        <v>5</v>
      </c>
      <c r="BA17" s="31">
        <f>IF(ISNUMBER([1]System!$C18),[1]PlotData!X18+ [1]Momente!$E$2*$AF$1*X17,[1]PlotData!$CB$4)</f>
        <v>5</v>
      </c>
      <c r="BB17" s="32">
        <f>IF(ISNUMBER([1]System!$C18),[1]PlotData!Y18+ [1]Momente!$E$2*$AF$1*Y17,[1]PlotData!$CB$4)</f>
        <v>5</v>
      </c>
      <c r="BC17" s="36">
        <f>IF(ISNUMBER([1]System!$C18),[1]PlotData!Y18, [1]PlotData!CB$4)</f>
        <v>5</v>
      </c>
      <c r="BD17" s="31">
        <f>IF(ISNUMBER([1]System!$C18),[1]PlotData!O18, [1]PlotData!$CB$4)</f>
        <v>5</v>
      </c>
      <c r="BE17" s="32">
        <f>IF(ISNUMBER([1]System!$C18), AR17,[1]PlotData!$CB$4)</f>
        <v>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IF(ISNUMBER([1]System!$C19),[1]PlotData!B19+[1]Momente!$E$2* $AF$1*B18,[1]PlotData!$CB$3)</f>
        <v>7</v>
      </c>
      <c r="AC18" s="31">
        <f>IF(ISNUMBER([1]System!$C19),[1]PlotData!C19+ [1]Momente!$E$2*$AF$1*C18,[1]PlotData!$CB$3)</f>
        <v>7</v>
      </c>
      <c r="AD18" s="31">
        <f>IF(ISNUMBER([1]System!$C19),[1]PlotData!D19+ [1]Momente!$E$2*$AF$1*D18,[1]PlotData!$CB$3)</f>
        <v>7</v>
      </c>
      <c r="AE18" s="31">
        <f>IF(ISNUMBER([1]System!$C19),[1]PlotData!E19+[1]Momente!$E$2* $AF$1*E18,[1]PlotData!$CB$3)</f>
        <v>7</v>
      </c>
      <c r="AF18" s="31">
        <f>IF(ISNUMBER([1]System!$C19),[1]PlotData!F19+[1]Momente!$E$2* $AF$1*F18,[1]PlotData!$CB$3)</f>
        <v>7</v>
      </c>
      <c r="AG18" s="31">
        <f>IF(ISNUMBER([1]System!$C19),[1]PlotData!G19+ [1]Momente!$E$2*$AF$1*G18,[1]PlotData!$CB$3)</f>
        <v>7</v>
      </c>
      <c r="AH18" s="31">
        <f>IF(ISNUMBER([1]System!$C19),[1]PlotData!H19+ [1]Momente!$E$2*$AF$1*H18,[1]PlotData!$CB$3)</f>
        <v>7</v>
      </c>
      <c r="AI18" s="31">
        <f>IF(ISNUMBER([1]System!$C19),[1]PlotData!I19+ [1]Momente!$E$2*$AF$1*I18,[1]PlotData!$CB$3)</f>
        <v>7</v>
      </c>
      <c r="AJ18" s="31">
        <f>IF(ISNUMBER([1]System!$C19),[1]PlotData!J19+ [1]Momente!$E$2*$AF$1*J18,[1]PlotData!$CB$3)</f>
        <v>7</v>
      </c>
      <c r="AK18" s="31">
        <f>IF(ISNUMBER([1]System!$C19),[1]PlotData!K19+ [1]Momente!$E$2*$AF$1*K18,[1]PlotData!$CB$3)</f>
        <v>7</v>
      </c>
      <c r="AL18" s="32">
        <f>IF(ISNUMBER([1]System!$C19),[1]PlotData!L19+[1]Momente!$E$2* $AF$1*L18,[1]PlotData!$CB$3)</f>
        <v>7</v>
      </c>
      <c r="AM18" s="34">
        <f>IF(ISNUMBER([1]System!$C19),[1]PlotData!L19,[1]PlotData!$CB$3)</f>
        <v>7</v>
      </c>
      <c r="AN18" s="31">
        <f>IF(ISNUMBER([1]System!$C19),[1]PlotData!B19,[1]PlotData!$CB$3)</f>
        <v>7</v>
      </c>
      <c r="AO18" s="37">
        <f>IF(ISNUMBER([1]System!$C19),AB18,[1]PlotData!$CB$3)</f>
        <v>7</v>
      </c>
      <c r="AQ18" s="35">
        <v>16</v>
      </c>
      <c r="AR18" s="34">
        <f>IF(ISNUMBER([1]System!$C19),[1]PlotData!O19+ [1]Momente!$E$2*$AF$1*O18,[1]PlotData!$CB$4)</f>
        <v>5</v>
      </c>
      <c r="AS18" s="31">
        <f>IF(ISNUMBER([1]System!$C19),[1]PlotData!P19+[1]Momente!$E$2* $AF$1*P18,[1]PlotData!$CB$4)</f>
        <v>5</v>
      </c>
      <c r="AT18" s="31">
        <f>IF(ISNUMBER([1]System!$C19),[1]PlotData!Q19+ [1]Momente!$E$2*$AF$1*Q18,[1]PlotData!$CB$4)</f>
        <v>5</v>
      </c>
      <c r="AU18" s="31">
        <f>IF(ISNUMBER([1]System!$C19),[1]PlotData!R19+[1]Momente!$E$2* $AF$1*R18,[1]PlotData!$CB$4)</f>
        <v>5</v>
      </c>
      <c r="AV18" s="31">
        <f>IF(ISNUMBER([1]System!$C19),[1]PlotData!S19+ [1]Momente!$E$2*$AF$1*S18,[1]PlotData!$CB$4)</f>
        <v>5</v>
      </c>
      <c r="AW18" s="31">
        <f>IF(ISNUMBER([1]System!$C19),[1]PlotData!T19+ [1]Momente!$E$2*$AF$1*T18,[1]PlotData!$CB$4)</f>
        <v>5</v>
      </c>
      <c r="AX18" s="31">
        <f>IF(ISNUMBER([1]System!$C19),[1]PlotData!U19+ [1]Momente!$E$2*$AF$1*U18,[1]PlotData!$CB$4)</f>
        <v>5</v>
      </c>
      <c r="AY18" s="31">
        <f>IF(ISNUMBER([1]System!$C19),[1]PlotData!V19+ [1]Momente!$E$2*$AF$1*V18,[1]PlotData!$CB$4)</f>
        <v>5</v>
      </c>
      <c r="AZ18" s="31">
        <f>IF(ISNUMBER([1]System!$C19),[1]PlotData!W19+ [1]Momente!$E$2*$AF$1*W18,[1]PlotData!$CB$4)</f>
        <v>5</v>
      </c>
      <c r="BA18" s="31">
        <f>IF(ISNUMBER([1]System!$C19),[1]PlotData!X19+ [1]Momente!$E$2*$AF$1*X18,[1]PlotData!$CB$4)</f>
        <v>5</v>
      </c>
      <c r="BB18" s="32">
        <f>IF(ISNUMBER([1]System!$C19),[1]PlotData!Y19+ [1]Momente!$E$2*$AF$1*Y18,[1]PlotData!$CB$4)</f>
        <v>5</v>
      </c>
      <c r="BC18" s="36">
        <f>IF(ISNUMBER([1]System!$C19),[1]PlotData!Y19, [1]PlotData!CB$4)</f>
        <v>5</v>
      </c>
      <c r="BD18" s="31">
        <f>IF(ISNUMBER([1]System!$C19),[1]PlotData!O19, [1]PlotData!$CB$4)</f>
        <v>5</v>
      </c>
      <c r="BE18" s="32">
        <f>IF(ISNUMBER([1]System!$C19), AR18,[1]PlotData!$CB$4)</f>
        <v>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IF(ISNUMBER([1]System!$C20),[1]PlotData!B20+[1]Momente!$E$2* $AF$1*B19,[1]PlotData!$CB$3)</f>
        <v>7</v>
      </c>
      <c r="AC19" s="31">
        <f>IF(ISNUMBER([1]System!$C20),[1]PlotData!C20+ [1]Momente!$E$2*$AF$1*C19,[1]PlotData!$CB$3)</f>
        <v>7</v>
      </c>
      <c r="AD19" s="31">
        <f>IF(ISNUMBER([1]System!$C20),[1]PlotData!D20+ [1]Momente!$E$2*$AF$1*D19,[1]PlotData!$CB$3)</f>
        <v>7</v>
      </c>
      <c r="AE19" s="31">
        <f>IF(ISNUMBER([1]System!$C20),[1]PlotData!E20+[1]Momente!$E$2* $AF$1*E19,[1]PlotData!$CB$3)</f>
        <v>7</v>
      </c>
      <c r="AF19" s="31">
        <f>IF(ISNUMBER([1]System!$C20),[1]PlotData!F20+[1]Momente!$E$2* $AF$1*F19,[1]PlotData!$CB$3)</f>
        <v>7</v>
      </c>
      <c r="AG19" s="31">
        <f>IF(ISNUMBER([1]System!$C20),[1]PlotData!G20+ [1]Momente!$E$2*$AF$1*G19,[1]PlotData!$CB$3)</f>
        <v>7</v>
      </c>
      <c r="AH19" s="31">
        <f>IF(ISNUMBER([1]System!$C20),[1]PlotData!H20+ [1]Momente!$E$2*$AF$1*H19,[1]PlotData!$CB$3)</f>
        <v>7</v>
      </c>
      <c r="AI19" s="31">
        <f>IF(ISNUMBER([1]System!$C20),[1]PlotData!I20+ [1]Momente!$E$2*$AF$1*I19,[1]PlotData!$CB$3)</f>
        <v>7</v>
      </c>
      <c r="AJ19" s="31">
        <f>IF(ISNUMBER([1]System!$C20),[1]PlotData!J20+ [1]Momente!$E$2*$AF$1*J19,[1]PlotData!$CB$3)</f>
        <v>7</v>
      </c>
      <c r="AK19" s="31">
        <f>IF(ISNUMBER([1]System!$C20),[1]PlotData!K20+ [1]Momente!$E$2*$AF$1*K19,[1]PlotData!$CB$3)</f>
        <v>7</v>
      </c>
      <c r="AL19" s="32">
        <f>IF(ISNUMBER([1]System!$C20),[1]PlotData!L20+[1]Momente!$E$2* $AF$1*L19,[1]PlotData!$CB$3)</f>
        <v>7</v>
      </c>
      <c r="AM19" s="34">
        <f>IF(ISNUMBER([1]System!$C20),[1]PlotData!L20,[1]PlotData!$CB$3)</f>
        <v>7</v>
      </c>
      <c r="AN19" s="31">
        <f>IF(ISNUMBER([1]System!$C20),[1]PlotData!B20,[1]PlotData!$CB$3)</f>
        <v>7</v>
      </c>
      <c r="AO19" s="37">
        <f>IF(ISNUMBER([1]System!$C20),AB19,[1]PlotData!$CB$3)</f>
        <v>7</v>
      </c>
      <c r="AQ19" s="35">
        <v>17</v>
      </c>
      <c r="AR19" s="34">
        <f>IF(ISNUMBER([1]System!$C20),[1]PlotData!O20+ [1]Momente!$E$2*$AF$1*O19,[1]PlotData!$CB$4)</f>
        <v>5</v>
      </c>
      <c r="AS19" s="31">
        <f>IF(ISNUMBER([1]System!$C20),[1]PlotData!P20+[1]Momente!$E$2* $AF$1*P19,[1]PlotData!$CB$4)</f>
        <v>5</v>
      </c>
      <c r="AT19" s="31">
        <f>IF(ISNUMBER([1]System!$C20),[1]PlotData!Q20+ [1]Momente!$E$2*$AF$1*Q19,[1]PlotData!$CB$4)</f>
        <v>5</v>
      </c>
      <c r="AU19" s="31">
        <f>IF(ISNUMBER([1]System!$C20),[1]PlotData!R20+[1]Momente!$E$2* $AF$1*R19,[1]PlotData!$CB$4)</f>
        <v>5</v>
      </c>
      <c r="AV19" s="31">
        <f>IF(ISNUMBER([1]System!$C20),[1]PlotData!S20+ [1]Momente!$E$2*$AF$1*S19,[1]PlotData!$CB$4)</f>
        <v>5</v>
      </c>
      <c r="AW19" s="31">
        <f>IF(ISNUMBER([1]System!$C20),[1]PlotData!T20+ [1]Momente!$E$2*$AF$1*T19,[1]PlotData!$CB$4)</f>
        <v>5</v>
      </c>
      <c r="AX19" s="31">
        <f>IF(ISNUMBER([1]System!$C20),[1]PlotData!U20+ [1]Momente!$E$2*$AF$1*U19,[1]PlotData!$CB$4)</f>
        <v>5</v>
      </c>
      <c r="AY19" s="31">
        <f>IF(ISNUMBER([1]System!$C20),[1]PlotData!V20+ [1]Momente!$E$2*$AF$1*V19,[1]PlotData!$CB$4)</f>
        <v>5</v>
      </c>
      <c r="AZ19" s="31">
        <f>IF(ISNUMBER([1]System!$C20),[1]PlotData!W20+ [1]Momente!$E$2*$AF$1*W19,[1]PlotData!$CB$4)</f>
        <v>5</v>
      </c>
      <c r="BA19" s="31">
        <f>IF(ISNUMBER([1]System!$C20),[1]PlotData!X20+ [1]Momente!$E$2*$AF$1*X19,[1]PlotData!$CB$4)</f>
        <v>5</v>
      </c>
      <c r="BB19" s="32">
        <f>IF(ISNUMBER([1]System!$C20),[1]PlotData!Y20+ [1]Momente!$E$2*$AF$1*Y19,[1]PlotData!$CB$4)</f>
        <v>5</v>
      </c>
      <c r="BC19" s="36">
        <f>IF(ISNUMBER([1]System!$C20),[1]PlotData!Y20, [1]PlotData!CB$4)</f>
        <v>5</v>
      </c>
      <c r="BD19" s="31">
        <f>IF(ISNUMBER([1]System!$C20),[1]PlotData!O20, [1]PlotData!$CB$4)</f>
        <v>5</v>
      </c>
      <c r="BE19" s="32">
        <f>IF(ISNUMBER([1]System!$C20), AR19,[1]PlotData!$CB$4)</f>
        <v>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IF(ISNUMBER([1]System!$C21),[1]PlotData!B21+[1]Momente!$E$2* $AF$1*B20,[1]PlotData!$CB$3)</f>
        <v>7</v>
      </c>
      <c r="AC20" s="31">
        <f>IF(ISNUMBER([1]System!$C21),[1]PlotData!C21+ [1]Momente!$E$2*$AF$1*C20,[1]PlotData!$CB$3)</f>
        <v>7</v>
      </c>
      <c r="AD20" s="31">
        <f>IF(ISNUMBER([1]System!$C21),[1]PlotData!D21+ [1]Momente!$E$2*$AF$1*D20,[1]PlotData!$CB$3)</f>
        <v>7</v>
      </c>
      <c r="AE20" s="31">
        <f>IF(ISNUMBER([1]System!$C21),[1]PlotData!E21+[1]Momente!$E$2* $AF$1*E20,[1]PlotData!$CB$3)</f>
        <v>7</v>
      </c>
      <c r="AF20" s="31">
        <f>IF(ISNUMBER([1]System!$C21),[1]PlotData!F21+[1]Momente!$E$2* $AF$1*F20,[1]PlotData!$CB$3)</f>
        <v>7</v>
      </c>
      <c r="AG20" s="31">
        <f>IF(ISNUMBER([1]System!$C21),[1]PlotData!G21+ [1]Momente!$E$2*$AF$1*G20,[1]PlotData!$CB$3)</f>
        <v>7</v>
      </c>
      <c r="AH20" s="31">
        <f>IF(ISNUMBER([1]System!$C21),[1]PlotData!H21+ [1]Momente!$E$2*$AF$1*H20,[1]PlotData!$CB$3)</f>
        <v>7</v>
      </c>
      <c r="AI20" s="31">
        <f>IF(ISNUMBER([1]System!$C21),[1]PlotData!I21+ [1]Momente!$E$2*$AF$1*I20,[1]PlotData!$CB$3)</f>
        <v>7</v>
      </c>
      <c r="AJ20" s="31">
        <f>IF(ISNUMBER([1]System!$C21),[1]PlotData!J21+ [1]Momente!$E$2*$AF$1*J20,[1]PlotData!$CB$3)</f>
        <v>7</v>
      </c>
      <c r="AK20" s="31">
        <f>IF(ISNUMBER([1]System!$C21),[1]PlotData!K21+ [1]Momente!$E$2*$AF$1*K20,[1]PlotData!$CB$3)</f>
        <v>7</v>
      </c>
      <c r="AL20" s="32">
        <f>IF(ISNUMBER([1]System!$C21),[1]PlotData!L21+[1]Momente!$E$2* $AF$1*L20,[1]PlotData!$CB$3)</f>
        <v>7</v>
      </c>
      <c r="AM20" s="34">
        <f>IF(ISNUMBER([1]System!$C21),[1]PlotData!L21,[1]PlotData!$CB$3)</f>
        <v>7</v>
      </c>
      <c r="AN20" s="31">
        <f>IF(ISNUMBER([1]System!$C21),[1]PlotData!B21,[1]PlotData!$CB$3)</f>
        <v>7</v>
      </c>
      <c r="AO20" s="37">
        <f>IF(ISNUMBER([1]System!$C21),AB20,[1]PlotData!$CB$3)</f>
        <v>7</v>
      </c>
      <c r="AQ20" s="35">
        <v>18</v>
      </c>
      <c r="AR20" s="34">
        <f>IF(ISNUMBER([1]System!$C21),[1]PlotData!O21+ [1]Momente!$E$2*$AF$1*O20,[1]PlotData!$CB$4)</f>
        <v>5</v>
      </c>
      <c r="AS20" s="31">
        <f>IF(ISNUMBER([1]System!$C21),[1]PlotData!P21+[1]Momente!$E$2* $AF$1*P20,[1]PlotData!$CB$4)</f>
        <v>5</v>
      </c>
      <c r="AT20" s="31">
        <f>IF(ISNUMBER([1]System!$C21),[1]PlotData!Q21+ [1]Momente!$E$2*$AF$1*Q20,[1]PlotData!$CB$4)</f>
        <v>5</v>
      </c>
      <c r="AU20" s="31">
        <f>IF(ISNUMBER([1]System!$C21),[1]PlotData!R21+[1]Momente!$E$2* $AF$1*R20,[1]PlotData!$CB$4)</f>
        <v>5</v>
      </c>
      <c r="AV20" s="31">
        <f>IF(ISNUMBER([1]System!$C21),[1]PlotData!S21+ [1]Momente!$E$2*$AF$1*S20,[1]PlotData!$CB$4)</f>
        <v>5</v>
      </c>
      <c r="AW20" s="31">
        <f>IF(ISNUMBER([1]System!$C21),[1]PlotData!T21+ [1]Momente!$E$2*$AF$1*T20,[1]PlotData!$CB$4)</f>
        <v>5</v>
      </c>
      <c r="AX20" s="31">
        <f>IF(ISNUMBER([1]System!$C21),[1]PlotData!U21+ [1]Momente!$E$2*$AF$1*U20,[1]PlotData!$CB$4)</f>
        <v>5</v>
      </c>
      <c r="AY20" s="31">
        <f>IF(ISNUMBER([1]System!$C21),[1]PlotData!V21+ [1]Momente!$E$2*$AF$1*V20,[1]PlotData!$CB$4)</f>
        <v>5</v>
      </c>
      <c r="AZ20" s="31">
        <f>IF(ISNUMBER([1]System!$C21),[1]PlotData!W21+ [1]Momente!$E$2*$AF$1*W20,[1]PlotData!$CB$4)</f>
        <v>5</v>
      </c>
      <c r="BA20" s="31">
        <f>IF(ISNUMBER([1]System!$C21),[1]PlotData!X21+ [1]Momente!$E$2*$AF$1*X20,[1]PlotData!$CB$4)</f>
        <v>5</v>
      </c>
      <c r="BB20" s="32">
        <f>IF(ISNUMBER([1]System!$C21),[1]PlotData!Y21+ [1]Momente!$E$2*$AF$1*Y20,[1]PlotData!$CB$4)</f>
        <v>5</v>
      </c>
      <c r="BC20" s="36">
        <f>IF(ISNUMBER([1]System!$C21),[1]PlotData!Y21, [1]PlotData!CB$4)</f>
        <v>5</v>
      </c>
      <c r="BD20" s="31">
        <f>IF(ISNUMBER([1]System!$C21),[1]PlotData!O21, [1]PlotData!$CB$4)</f>
        <v>5</v>
      </c>
      <c r="BE20" s="32">
        <f>IF(ISNUMBER([1]System!$C21), AR20,[1]PlotData!$CB$4)</f>
        <v>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IF(ISNUMBER([1]System!$C22),[1]PlotData!B22+[1]Momente!$E$2* $AF$1*B21,[1]PlotData!$CB$3)</f>
        <v>7</v>
      </c>
      <c r="AC21" s="31">
        <f>IF(ISNUMBER([1]System!$C22),[1]PlotData!C22+ [1]Momente!$E$2*$AF$1*C21,[1]PlotData!$CB$3)</f>
        <v>7</v>
      </c>
      <c r="AD21" s="31">
        <f>IF(ISNUMBER([1]System!$C22),[1]PlotData!D22+ [1]Momente!$E$2*$AF$1*D21,[1]PlotData!$CB$3)</f>
        <v>7</v>
      </c>
      <c r="AE21" s="31">
        <f>IF(ISNUMBER([1]System!$C22),[1]PlotData!E22+[1]Momente!$E$2* $AF$1*E21,[1]PlotData!$CB$3)</f>
        <v>7</v>
      </c>
      <c r="AF21" s="31">
        <f>IF(ISNUMBER([1]System!$C22),[1]PlotData!F22+[1]Momente!$E$2* $AF$1*F21,[1]PlotData!$CB$3)</f>
        <v>7</v>
      </c>
      <c r="AG21" s="31">
        <f>IF(ISNUMBER([1]System!$C22),[1]PlotData!G22+ [1]Momente!$E$2*$AF$1*G21,[1]PlotData!$CB$3)</f>
        <v>7</v>
      </c>
      <c r="AH21" s="31">
        <f>IF(ISNUMBER([1]System!$C22),[1]PlotData!H22+ [1]Momente!$E$2*$AF$1*H21,[1]PlotData!$CB$3)</f>
        <v>7</v>
      </c>
      <c r="AI21" s="31">
        <f>IF(ISNUMBER([1]System!$C22),[1]PlotData!I22+ [1]Momente!$E$2*$AF$1*I21,[1]PlotData!$CB$3)</f>
        <v>7</v>
      </c>
      <c r="AJ21" s="31">
        <f>IF(ISNUMBER([1]System!$C22),[1]PlotData!J22+ [1]Momente!$E$2*$AF$1*J21,[1]PlotData!$CB$3)</f>
        <v>7</v>
      </c>
      <c r="AK21" s="31">
        <f>IF(ISNUMBER([1]System!$C22),[1]PlotData!K22+ [1]Momente!$E$2*$AF$1*K21,[1]PlotData!$CB$3)</f>
        <v>7</v>
      </c>
      <c r="AL21" s="32">
        <f>IF(ISNUMBER([1]System!$C22),[1]PlotData!L22+[1]Momente!$E$2* $AF$1*L21,[1]PlotData!$CB$3)</f>
        <v>7</v>
      </c>
      <c r="AM21" s="34">
        <f>IF(ISNUMBER([1]System!$C22),[1]PlotData!L22,[1]PlotData!$CB$3)</f>
        <v>7</v>
      </c>
      <c r="AN21" s="31">
        <f>IF(ISNUMBER([1]System!$C22),[1]PlotData!B22,[1]PlotData!$CB$3)</f>
        <v>7</v>
      </c>
      <c r="AO21" s="37">
        <f>IF(ISNUMBER([1]System!$C22),AB21,[1]PlotData!$CB$3)</f>
        <v>7</v>
      </c>
      <c r="AQ21" s="35">
        <v>19</v>
      </c>
      <c r="AR21" s="34">
        <f>IF(ISNUMBER([1]System!$C22),[1]PlotData!O22+ [1]Momente!$E$2*$AF$1*O21,[1]PlotData!$CB$4)</f>
        <v>5</v>
      </c>
      <c r="AS21" s="31">
        <f>IF(ISNUMBER([1]System!$C22),[1]PlotData!P22+[1]Momente!$E$2* $AF$1*P21,[1]PlotData!$CB$4)</f>
        <v>5</v>
      </c>
      <c r="AT21" s="31">
        <f>IF(ISNUMBER([1]System!$C22),[1]PlotData!Q22+ [1]Momente!$E$2*$AF$1*Q21,[1]PlotData!$CB$4)</f>
        <v>5</v>
      </c>
      <c r="AU21" s="31">
        <f>IF(ISNUMBER([1]System!$C22),[1]PlotData!R22+[1]Momente!$E$2* $AF$1*R21,[1]PlotData!$CB$4)</f>
        <v>5</v>
      </c>
      <c r="AV21" s="31">
        <f>IF(ISNUMBER([1]System!$C22),[1]PlotData!S22+ [1]Momente!$E$2*$AF$1*S21,[1]PlotData!$CB$4)</f>
        <v>5</v>
      </c>
      <c r="AW21" s="31">
        <f>IF(ISNUMBER([1]System!$C22),[1]PlotData!T22+ [1]Momente!$E$2*$AF$1*T21,[1]PlotData!$CB$4)</f>
        <v>5</v>
      </c>
      <c r="AX21" s="31">
        <f>IF(ISNUMBER([1]System!$C22),[1]PlotData!U22+ [1]Momente!$E$2*$AF$1*U21,[1]PlotData!$CB$4)</f>
        <v>5</v>
      </c>
      <c r="AY21" s="31">
        <f>IF(ISNUMBER([1]System!$C22),[1]PlotData!V22+ [1]Momente!$E$2*$AF$1*V21,[1]PlotData!$CB$4)</f>
        <v>5</v>
      </c>
      <c r="AZ21" s="31">
        <f>IF(ISNUMBER([1]System!$C22),[1]PlotData!W22+ [1]Momente!$E$2*$AF$1*W21,[1]PlotData!$CB$4)</f>
        <v>5</v>
      </c>
      <c r="BA21" s="31">
        <f>IF(ISNUMBER([1]System!$C22),[1]PlotData!X22+ [1]Momente!$E$2*$AF$1*X21,[1]PlotData!$CB$4)</f>
        <v>5</v>
      </c>
      <c r="BB21" s="32">
        <f>IF(ISNUMBER([1]System!$C22),[1]PlotData!Y22+ [1]Momente!$E$2*$AF$1*Y21,[1]PlotData!$CB$4)</f>
        <v>5</v>
      </c>
      <c r="BC21" s="36">
        <f>IF(ISNUMBER([1]System!$C22),[1]PlotData!Y22, [1]PlotData!CB$4)</f>
        <v>5</v>
      </c>
      <c r="BD21" s="31">
        <f>IF(ISNUMBER([1]System!$C22),[1]PlotData!O22, [1]PlotData!$CB$4)</f>
        <v>5</v>
      </c>
      <c r="BE21" s="32">
        <f>IF(ISNUMBER([1]System!$C22), AR21,[1]PlotData!$CB$4)</f>
        <v>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IF(ISNUMBER([1]System!$C23),[1]PlotData!B23+[1]Momente!$E$2* $AF$1*B22,[1]PlotData!$CB$3)</f>
        <v>7</v>
      </c>
      <c r="AC22" s="31">
        <f>IF(ISNUMBER([1]System!$C23),[1]PlotData!C23+ [1]Momente!$E$2*$AF$1*C22,[1]PlotData!$CB$3)</f>
        <v>7</v>
      </c>
      <c r="AD22" s="31">
        <f>IF(ISNUMBER([1]System!$C23),[1]PlotData!D23+ [1]Momente!$E$2*$AF$1*D22,[1]PlotData!$CB$3)</f>
        <v>7</v>
      </c>
      <c r="AE22" s="31">
        <f>IF(ISNUMBER([1]System!$C23),[1]PlotData!E23+[1]Momente!$E$2* $AF$1*E22,[1]PlotData!$CB$3)</f>
        <v>7</v>
      </c>
      <c r="AF22" s="31">
        <f>IF(ISNUMBER([1]System!$C23),[1]PlotData!F23+[1]Momente!$E$2* $AF$1*F22,[1]PlotData!$CB$3)</f>
        <v>7</v>
      </c>
      <c r="AG22" s="31">
        <f>IF(ISNUMBER([1]System!$C23),[1]PlotData!G23+ [1]Momente!$E$2*$AF$1*G22,[1]PlotData!$CB$3)</f>
        <v>7</v>
      </c>
      <c r="AH22" s="31">
        <f>IF(ISNUMBER([1]System!$C23),[1]PlotData!H23+ [1]Momente!$E$2*$AF$1*H22,[1]PlotData!$CB$3)</f>
        <v>7</v>
      </c>
      <c r="AI22" s="31">
        <f>IF(ISNUMBER([1]System!$C23),[1]PlotData!I23+ [1]Momente!$E$2*$AF$1*I22,[1]PlotData!$CB$3)</f>
        <v>7</v>
      </c>
      <c r="AJ22" s="31">
        <f>IF(ISNUMBER([1]System!$C23),[1]PlotData!J23+ [1]Momente!$E$2*$AF$1*J22,[1]PlotData!$CB$3)</f>
        <v>7</v>
      </c>
      <c r="AK22" s="31">
        <f>IF(ISNUMBER([1]System!$C23),[1]PlotData!K23+ [1]Momente!$E$2*$AF$1*K22,[1]PlotData!$CB$3)</f>
        <v>7</v>
      </c>
      <c r="AL22" s="32">
        <f>IF(ISNUMBER([1]System!$C23),[1]PlotData!L23+[1]Momente!$E$2* $AF$1*L22,[1]PlotData!$CB$3)</f>
        <v>7</v>
      </c>
      <c r="AM22" s="34">
        <f>IF(ISNUMBER([1]System!$C23),[1]PlotData!L23,[1]PlotData!$CB$3)</f>
        <v>7</v>
      </c>
      <c r="AN22" s="31">
        <f>IF(ISNUMBER([1]System!$C23),[1]PlotData!B23,[1]PlotData!$CB$3)</f>
        <v>7</v>
      </c>
      <c r="AO22" s="37">
        <f>IF(ISNUMBER([1]System!$C23),AB22,[1]PlotData!$CB$3)</f>
        <v>7</v>
      </c>
      <c r="AQ22" s="45">
        <v>20</v>
      </c>
      <c r="AR22" s="34">
        <f>IF(ISNUMBER([1]System!$C23),[1]PlotData!O23+ [1]Momente!$E$2*$AF$1*O22,[1]PlotData!$CB$4)</f>
        <v>5</v>
      </c>
      <c r="AS22" s="31">
        <f>IF(ISNUMBER([1]System!$C23),[1]PlotData!P23+[1]Momente!$E$2* $AF$1*P22,[1]PlotData!$CB$4)</f>
        <v>5</v>
      </c>
      <c r="AT22" s="31">
        <f>IF(ISNUMBER([1]System!$C23),[1]PlotData!Q23+ [1]Momente!$E$2*$AF$1*Q22,[1]PlotData!$CB$4)</f>
        <v>5</v>
      </c>
      <c r="AU22" s="31">
        <f>IF(ISNUMBER([1]System!$C23),[1]PlotData!R23+[1]Momente!$E$2* $AF$1*R22,[1]PlotData!$CB$4)</f>
        <v>5</v>
      </c>
      <c r="AV22" s="31">
        <f>IF(ISNUMBER([1]System!$C23),[1]PlotData!S23+ [1]Momente!$E$2*$AF$1*S22,[1]PlotData!$CB$4)</f>
        <v>5</v>
      </c>
      <c r="AW22" s="31">
        <f>IF(ISNUMBER([1]System!$C23),[1]PlotData!T23+ [1]Momente!$E$2*$AF$1*T22,[1]PlotData!$CB$4)</f>
        <v>5</v>
      </c>
      <c r="AX22" s="31">
        <f>IF(ISNUMBER([1]System!$C23),[1]PlotData!U23+ [1]Momente!$E$2*$AF$1*U22,[1]PlotData!$CB$4)</f>
        <v>5</v>
      </c>
      <c r="AY22" s="31">
        <f>IF(ISNUMBER([1]System!$C23),[1]PlotData!V23+ [1]Momente!$E$2*$AF$1*V22,[1]PlotData!$CB$4)</f>
        <v>5</v>
      </c>
      <c r="AZ22" s="31">
        <f>IF(ISNUMBER([1]System!$C23),[1]PlotData!W23+ [1]Momente!$E$2*$AF$1*W22,[1]PlotData!$CB$4)</f>
        <v>5</v>
      </c>
      <c r="BA22" s="31">
        <f>IF(ISNUMBER([1]System!$C23),[1]PlotData!X23+ [1]Momente!$E$2*$AF$1*X22,[1]PlotData!$CB$4)</f>
        <v>5</v>
      </c>
      <c r="BB22" s="32">
        <f>IF(ISNUMBER([1]System!$C23),[1]PlotData!Y23+ [1]Momente!$E$2*$AF$1*Y22,[1]PlotData!$CB$4)</f>
        <v>5</v>
      </c>
      <c r="BC22" s="36">
        <f>IF(ISNUMBER([1]System!$C23),[1]PlotData!Y23, [1]PlotData!CB$4)</f>
        <v>5</v>
      </c>
      <c r="BD22" s="31">
        <f>IF(ISNUMBER([1]System!$C23),[1]PlotData!O23, [1]PlotData!$CB$4)</f>
        <v>5</v>
      </c>
      <c r="BE22" s="32">
        <f>IF(ISNUMBER([1]System!$C23), AR22,[1]PlotData!$CB$4)</f>
        <v>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IF(ISNUMBER([1]System!$C24),[1]PlotData!B24+[1]Momente!$E$2* $AF$1*B23,[1]PlotData!$CB$3)</f>
        <v>7</v>
      </c>
      <c r="AC23" s="31">
        <f>IF(ISNUMBER([1]System!$C24),[1]PlotData!C24+ [1]Momente!$E$2*$AF$1*C23,[1]PlotData!$CB$3)</f>
        <v>7</v>
      </c>
      <c r="AD23" s="31">
        <f>IF(ISNUMBER([1]System!$C24),[1]PlotData!D24+ [1]Momente!$E$2*$AF$1*D23,[1]PlotData!$CB$3)</f>
        <v>7</v>
      </c>
      <c r="AE23" s="31">
        <f>IF(ISNUMBER([1]System!$C24),[1]PlotData!E24+[1]Momente!$E$2* $AF$1*E23,[1]PlotData!$CB$3)</f>
        <v>7</v>
      </c>
      <c r="AF23" s="31">
        <f>IF(ISNUMBER([1]System!$C24),[1]PlotData!F24+[1]Momente!$E$2* $AF$1*F23,[1]PlotData!$CB$3)</f>
        <v>7</v>
      </c>
      <c r="AG23" s="31">
        <f>IF(ISNUMBER([1]System!$C24),[1]PlotData!G24+ [1]Momente!$E$2*$AF$1*G23,[1]PlotData!$CB$3)</f>
        <v>7</v>
      </c>
      <c r="AH23" s="31">
        <f>IF(ISNUMBER([1]System!$C24),[1]PlotData!H24+ [1]Momente!$E$2*$AF$1*H23,[1]PlotData!$CB$3)</f>
        <v>7</v>
      </c>
      <c r="AI23" s="31">
        <f>IF(ISNUMBER([1]System!$C24),[1]PlotData!I24+ [1]Momente!$E$2*$AF$1*I23,[1]PlotData!$CB$3)</f>
        <v>7</v>
      </c>
      <c r="AJ23" s="31">
        <f>IF(ISNUMBER([1]System!$C24),[1]PlotData!J24+ [1]Momente!$E$2*$AF$1*J23,[1]PlotData!$CB$3)</f>
        <v>7</v>
      </c>
      <c r="AK23" s="31">
        <f>IF(ISNUMBER([1]System!$C24),[1]PlotData!K24+ [1]Momente!$E$2*$AF$1*K23,[1]PlotData!$CB$3)</f>
        <v>7</v>
      </c>
      <c r="AL23" s="32">
        <f>IF(ISNUMBER([1]System!$C24),[1]PlotData!L24+[1]Momente!$E$2* $AF$1*L23,[1]PlotData!$CB$3)</f>
        <v>7</v>
      </c>
      <c r="AM23" s="34">
        <f>IF(ISNUMBER([1]System!$C24),[1]PlotData!L24,[1]PlotData!$CB$3)</f>
        <v>7</v>
      </c>
      <c r="AN23" s="31">
        <f>IF(ISNUMBER([1]System!$C24),[1]PlotData!B24,[1]PlotData!$CB$3)</f>
        <v>7</v>
      </c>
      <c r="AO23" s="37">
        <f>IF(ISNUMBER([1]System!$C24),AB23,[1]PlotData!$CB$3)</f>
        <v>7</v>
      </c>
      <c r="AQ23" s="47">
        <v>21</v>
      </c>
      <c r="AR23" s="34">
        <f>IF(ISNUMBER([1]System!$C24),[1]PlotData!O24+ [1]Momente!$E$2*$AF$1*O23,[1]PlotData!$CB$4)</f>
        <v>5</v>
      </c>
      <c r="AS23" s="31">
        <f>IF(ISNUMBER([1]System!$C24),[1]PlotData!P24+[1]Momente!$E$2* $AF$1*P23,[1]PlotData!$CB$4)</f>
        <v>5</v>
      </c>
      <c r="AT23" s="31">
        <f>IF(ISNUMBER([1]System!$C24),[1]PlotData!Q24+ [1]Momente!$E$2*$AF$1*Q23,[1]PlotData!$CB$4)</f>
        <v>5</v>
      </c>
      <c r="AU23" s="31">
        <f>IF(ISNUMBER([1]System!$C24),[1]PlotData!R24+[1]Momente!$E$2* $AF$1*R23,[1]PlotData!$CB$4)</f>
        <v>5</v>
      </c>
      <c r="AV23" s="31">
        <f>IF(ISNUMBER([1]System!$C24),[1]PlotData!S24+ [1]Momente!$E$2*$AF$1*S23,[1]PlotData!$CB$4)</f>
        <v>5</v>
      </c>
      <c r="AW23" s="31">
        <f>IF(ISNUMBER([1]System!$C24),[1]PlotData!T24+ [1]Momente!$E$2*$AF$1*T23,[1]PlotData!$CB$4)</f>
        <v>5</v>
      </c>
      <c r="AX23" s="31">
        <f>IF(ISNUMBER([1]System!$C24),[1]PlotData!U24+ [1]Momente!$E$2*$AF$1*U23,[1]PlotData!$CB$4)</f>
        <v>5</v>
      </c>
      <c r="AY23" s="31">
        <f>IF(ISNUMBER([1]System!$C24),[1]PlotData!V24+ [1]Momente!$E$2*$AF$1*V23,[1]PlotData!$CB$4)</f>
        <v>5</v>
      </c>
      <c r="AZ23" s="31">
        <f>IF(ISNUMBER([1]System!$C24),[1]PlotData!W24+ [1]Momente!$E$2*$AF$1*W23,[1]PlotData!$CB$4)</f>
        <v>5</v>
      </c>
      <c r="BA23" s="31">
        <f>IF(ISNUMBER([1]System!$C24),[1]PlotData!X24+ [1]Momente!$E$2*$AF$1*X23,[1]PlotData!$CB$4)</f>
        <v>5</v>
      </c>
      <c r="BB23" s="32">
        <f>IF(ISNUMBER([1]System!$C24),[1]PlotData!Y24+ [1]Momente!$E$2*$AF$1*Y23,[1]PlotData!$CB$4)</f>
        <v>5</v>
      </c>
      <c r="BC23" s="36">
        <f>IF(ISNUMBER([1]System!$C24),[1]PlotData!Y24, [1]PlotData!CB$4)</f>
        <v>5</v>
      </c>
      <c r="BD23" s="31">
        <f>IF(ISNUMBER([1]System!$C24),[1]PlotData!O24, [1]PlotData!$CB$4)</f>
        <v>5</v>
      </c>
      <c r="BE23" s="32">
        <f>IF(ISNUMBER([1]System!$C24), AR23,[1]PlotData!$CB$4)</f>
        <v>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IF(ISNUMBER([1]System!$C25),[1]PlotData!B25+[1]Momente!$E$2* $AF$1*B24,[1]PlotData!$CB$3)</f>
        <v>7</v>
      </c>
      <c r="AC24" s="31">
        <f>IF(ISNUMBER([1]System!$C25),[1]PlotData!C25+ [1]Momente!$E$2*$AF$1*C24,[1]PlotData!$CB$3)</f>
        <v>7</v>
      </c>
      <c r="AD24" s="31">
        <f>IF(ISNUMBER([1]System!$C25),[1]PlotData!D25+ [1]Momente!$E$2*$AF$1*D24,[1]PlotData!$CB$3)</f>
        <v>7</v>
      </c>
      <c r="AE24" s="31">
        <f>IF(ISNUMBER([1]System!$C25),[1]PlotData!E25+[1]Momente!$E$2* $AF$1*E24,[1]PlotData!$CB$3)</f>
        <v>7</v>
      </c>
      <c r="AF24" s="31">
        <f>IF(ISNUMBER([1]System!$C25),[1]PlotData!F25+[1]Momente!$E$2* $AF$1*F24,[1]PlotData!$CB$3)</f>
        <v>7</v>
      </c>
      <c r="AG24" s="31">
        <f>IF(ISNUMBER([1]System!$C25),[1]PlotData!G25+ [1]Momente!$E$2*$AF$1*G24,[1]PlotData!$CB$3)</f>
        <v>7</v>
      </c>
      <c r="AH24" s="31">
        <f>IF(ISNUMBER([1]System!$C25),[1]PlotData!H25+ [1]Momente!$E$2*$AF$1*H24,[1]PlotData!$CB$3)</f>
        <v>7</v>
      </c>
      <c r="AI24" s="31">
        <f>IF(ISNUMBER([1]System!$C25),[1]PlotData!I25+ [1]Momente!$E$2*$AF$1*I24,[1]PlotData!$CB$3)</f>
        <v>7</v>
      </c>
      <c r="AJ24" s="31">
        <f>IF(ISNUMBER([1]System!$C25),[1]PlotData!J25+ [1]Momente!$E$2*$AF$1*J24,[1]PlotData!$CB$3)</f>
        <v>7</v>
      </c>
      <c r="AK24" s="31">
        <f>IF(ISNUMBER([1]System!$C25),[1]PlotData!K25+ [1]Momente!$E$2*$AF$1*K24,[1]PlotData!$CB$3)</f>
        <v>7</v>
      </c>
      <c r="AL24" s="32">
        <f>IF(ISNUMBER([1]System!$C25),[1]PlotData!L25+[1]Momente!$E$2* $AF$1*L24,[1]PlotData!$CB$3)</f>
        <v>7</v>
      </c>
      <c r="AM24" s="34">
        <f>IF(ISNUMBER([1]System!$C25),[1]PlotData!L25,[1]PlotData!$CB$3)</f>
        <v>7</v>
      </c>
      <c r="AN24" s="31">
        <f>IF(ISNUMBER([1]System!$C25),[1]PlotData!B25,[1]PlotData!$CB$3)</f>
        <v>7</v>
      </c>
      <c r="AO24" s="37">
        <f>IF(ISNUMBER([1]System!$C25),AB24,[1]PlotData!$CB$3)</f>
        <v>7</v>
      </c>
      <c r="AQ24" s="47">
        <v>22</v>
      </c>
      <c r="AR24" s="34">
        <f>IF(ISNUMBER([1]System!$C25),[1]PlotData!O25+ [1]Momente!$E$2*$AF$1*O24,[1]PlotData!$CB$4)</f>
        <v>5</v>
      </c>
      <c r="AS24" s="31">
        <f>IF(ISNUMBER([1]System!$C25),[1]PlotData!P25+[1]Momente!$E$2* $AF$1*P24,[1]PlotData!$CB$4)</f>
        <v>5</v>
      </c>
      <c r="AT24" s="31">
        <f>IF(ISNUMBER([1]System!$C25),[1]PlotData!Q25+ [1]Momente!$E$2*$AF$1*Q24,[1]PlotData!$CB$4)</f>
        <v>5</v>
      </c>
      <c r="AU24" s="31">
        <f>IF(ISNUMBER([1]System!$C25),[1]PlotData!R25+[1]Momente!$E$2* $AF$1*R24,[1]PlotData!$CB$4)</f>
        <v>5</v>
      </c>
      <c r="AV24" s="31">
        <f>IF(ISNUMBER([1]System!$C25),[1]PlotData!S25+ [1]Momente!$E$2*$AF$1*S24,[1]PlotData!$CB$4)</f>
        <v>5</v>
      </c>
      <c r="AW24" s="31">
        <f>IF(ISNUMBER([1]System!$C25),[1]PlotData!T25+ [1]Momente!$E$2*$AF$1*T24,[1]PlotData!$CB$4)</f>
        <v>5</v>
      </c>
      <c r="AX24" s="31">
        <f>IF(ISNUMBER([1]System!$C25),[1]PlotData!U25+ [1]Momente!$E$2*$AF$1*U24,[1]PlotData!$CB$4)</f>
        <v>5</v>
      </c>
      <c r="AY24" s="31">
        <f>IF(ISNUMBER([1]System!$C25),[1]PlotData!V25+ [1]Momente!$E$2*$AF$1*V24,[1]PlotData!$CB$4)</f>
        <v>5</v>
      </c>
      <c r="AZ24" s="31">
        <f>IF(ISNUMBER([1]System!$C25),[1]PlotData!W25+ [1]Momente!$E$2*$AF$1*W24,[1]PlotData!$CB$4)</f>
        <v>5</v>
      </c>
      <c r="BA24" s="31">
        <f>IF(ISNUMBER([1]System!$C25),[1]PlotData!X25+ [1]Momente!$E$2*$AF$1*X24,[1]PlotData!$CB$4)</f>
        <v>5</v>
      </c>
      <c r="BB24" s="32">
        <f>IF(ISNUMBER([1]System!$C25),[1]PlotData!Y25+ [1]Momente!$E$2*$AF$1*Y24,[1]PlotData!$CB$4)</f>
        <v>5</v>
      </c>
      <c r="BC24" s="36">
        <f>IF(ISNUMBER([1]System!$C25),[1]PlotData!Y25, [1]PlotData!CB$4)</f>
        <v>5</v>
      </c>
      <c r="BD24" s="31">
        <f>IF(ISNUMBER([1]System!$C25),[1]PlotData!O25, [1]PlotData!$CB$4)</f>
        <v>5</v>
      </c>
      <c r="BE24" s="32">
        <f>IF(ISNUMBER([1]System!$C25), AR24,[1]PlotData!$CB$4)</f>
        <v>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IF(ISNUMBER([1]System!$C26),[1]PlotData!B26+[1]Momente!$E$2* $AF$1*B25,[1]PlotData!$CB$3)</f>
        <v>7</v>
      </c>
      <c r="AC25" s="31">
        <f>IF(ISNUMBER([1]System!$C26),[1]PlotData!C26+ [1]Momente!$E$2*$AF$1*C25,[1]PlotData!$CB$3)</f>
        <v>7</v>
      </c>
      <c r="AD25" s="31">
        <f>IF(ISNUMBER([1]System!$C26),[1]PlotData!D26+ [1]Momente!$E$2*$AF$1*D25,[1]PlotData!$CB$3)</f>
        <v>7</v>
      </c>
      <c r="AE25" s="31">
        <f>IF(ISNUMBER([1]System!$C26),[1]PlotData!E26+[1]Momente!$E$2* $AF$1*E25,[1]PlotData!$CB$3)</f>
        <v>7</v>
      </c>
      <c r="AF25" s="31">
        <f>IF(ISNUMBER([1]System!$C26),[1]PlotData!F26+[1]Momente!$E$2* $AF$1*F25,[1]PlotData!$CB$3)</f>
        <v>7</v>
      </c>
      <c r="AG25" s="31">
        <f>IF(ISNUMBER([1]System!$C26),[1]PlotData!G26+ [1]Momente!$E$2*$AF$1*G25,[1]PlotData!$CB$3)</f>
        <v>7</v>
      </c>
      <c r="AH25" s="31">
        <f>IF(ISNUMBER([1]System!$C26),[1]PlotData!H26+ [1]Momente!$E$2*$AF$1*H25,[1]PlotData!$CB$3)</f>
        <v>7</v>
      </c>
      <c r="AI25" s="31">
        <f>IF(ISNUMBER([1]System!$C26),[1]PlotData!I26+ [1]Momente!$E$2*$AF$1*I25,[1]PlotData!$CB$3)</f>
        <v>7</v>
      </c>
      <c r="AJ25" s="31">
        <f>IF(ISNUMBER([1]System!$C26),[1]PlotData!J26+ [1]Momente!$E$2*$AF$1*J25,[1]PlotData!$CB$3)</f>
        <v>7</v>
      </c>
      <c r="AK25" s="31">
        <f>IF(ISNUMBER([1]System!$C26),[1]PlotData!K26+ [1]Momente!$E$2*$AF$1*K25,[1]PlotData!$CB$3)</f>
        <v>7</v>
      </c>
      <c r="AL25" s="32">
        <f>IF(ISNUMBER([1]System!$C26),[1]PlotData!L26+[1]Momente!$E$2* $AF$1*L25,[1]PlotData!$CB$3)</f>
        <v>7</v>
      </c>
      <c r="AM25" s="34">
        <f>IF(ISNUMBER([1]System!$C26),[1]PlotData!L26,[1]PlotData!$CB$3)</f>
        <v>7</v>
      </c>
      <c r="AN25" s="31">
        <f>IF(ISNUMBER([1]System!$C26),[1]PlotData!B26,[1]PlotData!$CB$3)</f>
        <v>7</v>
      </c>
      <c r="AO25" s="37">
        <f>IF(ISNUMBER([1]System!$C26),AB25,[1]PlotData!$CB$3)</f>
        <v>7</v>
      </c>
      <c r="AQ25" s="47">
        <v>23</v>
      </c>
      <c r="AR25" s="34">
        <f>IF(ISNUMBER([1]System!$C26),[1]PlotData!O26+ [1]Momente!$E$2*$AF$1*O25,[1]PlotData!$CB$4)</f>
        <v>5</v>
      </c>
      <c r="AS25" s="31">
        <f>IF(ISNUMBER([1]System!$C26),[1]PlotData!P26+[1]Momente!$E$2* $AF$1*P25,[1]PlotData!$CB$4)</f>
        <v>5</v>
      </c>
      <c r="AT25" s="31">
        <f>IF(ISNUMBER([1]System!$C26),[1]PlotData!Q26+ [1]Momente!$E$2*$AF$1*Q25,[1]PlotData!$CB$4)</f>
        <v>5</v>
      </c>
      <c r="AU25" s="31">
        <f>IF(ISNUMBER([1]System!$C26),[1]PlotData!R26+[1]Momente!$E$2* $AF$1*R25,[1]PlotData!$CB$4)</f>
        <v>5</v>
      </c>
      <c r="AV25" s="31">
        <f>IF(ISNUMBER([1]System!$C26),[1]PlotData!S26+ [1]Momente!$E$2*$AF$1*S25,[1]PlotData!$CB$4)</f>
        <v>5</v>
      </c>
      <c r="AW25" s="31">
        <f>IF(ISNUMBER([1]System!$C26),[1]PlotData!T26+ [1]Momente!$E$2*$AF$1*T25,[1]PlotData!$CB$4)</f>
        <v>5</v>
      </c>
      <c r="AX25" s="31">
        <f>IF(ISNUMBER([1]System!$C26),[1]PlotData!U26+ [1]Momente!$E$2*$AF$1*U25,[1]PlotData!$CB$4)</f>
        <v>5</v>
      </c>
      <c r="AY25" s="31">
        <f>IF(ISNUMBER([1]System!$C26),[1]PlotData!V26+ [1]Momente!$E$2*$AF$1*V25,[1]PlotData!$CB$4)</f>
        <v>5</v>
      </c>
      <c r="AZ25" s="31">
        <f>IF(ISNUMBER([1]System!$C26),[1]PlotData!W26+ [1]Momente!$E$2*$AF$1*W25,[1]PlotData!$CB$4)</f>
        <v>5</v>
      </c>
      <c r="BA25" s="31">
        <f>IF(ISNUMBER([1]System!$C26),[1]PlotData!X26+ [1]Momente!$E$2*$AF$1*X25,[1]PlotData!$CB$4)</f>
        <v>5</v>
      </c>
      <c r="BB25" s="32">
        <f>IF(ISNUMBER([1]System!$C26),[1]PlotData!Y26+ [1]Momente!$E$2*$AF$1*Y25,[1]PlotData!$CB$4)</f>
        <v>5</v>
      </c>
      <c r="BC25" s="36">
        <f>IF(ISNUMBER([1]System!$C26),[1]PlotData!Y26, [1]PlotData!CB$4)</f>
        <v>5</v>
      </c>
      <c r="BD25" s="31">
        <f>IF(ISNUMBER([1]System!$C26),[1]PlotData!O26, [1]PlotData!$CB$4)</f>
        <v>5</v>
      </c>
      <c r="BE25" s="32">
        <f>IF(ISNUMBER([1]System!$C26), AR25,[1]PlotData!$CB$4)</f>
        <v>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IF(ISNUMBER([1]System!$C27),[1]PlotData!B27+[1]Momente!$E$2* $AF$1*B26,[1]PlotData!$CB$3)</f>
        <v>7</v>
      </c>
      <c r="AC26" s="31">
        <f>IF(ISNUMBER([1]System!$C27),[1]PlotData!C27+ [1]Momente!$E$2*$AF$1*C26,[1]PlotData!$CB$3)</f>
        <v>7</v>
      </c>
      <c r="AD26" s="31">
        <f>IF(ISNUMBER([1]System!$C27),[1]PlotData!D27+ [1]Momente!$E$2*$AF$1*D26,[1]PlotData!$CB$3)</f>
        <v>7</v>
      </c>
      <c r="AE26" s="31">
        <f>IF(ISNUMBER([1]System!$C27),[1]PlotData!E27+[1]Momente!$E$2* $AF$1*E26,[1]PlotData!$CB$3)</f>
        <v>7</v>
      </c>
      <c r="AF26" s="31">
        <f>IF(ISNUMBER([1]System!$C27),[1]PlotData!F27+[1]Momente!$E$2* $AF$1*F26,[1]PlotData!$CB$3)</f>
        <v>7</v>
      </c>
      <c r="AG26" s="31">
        <f>IF(ISNUMBER([1]System!$C27),[1]PlotData!G27+ [1]Momente!$E$2*$AF$1*G26,[1]PlotData!$CB$3)</f>
        <v>7</v>
      </c>
      <c r="AH26" s="31">
        <f>IF(ISNUMBER([1]System!$C27),[1]PlotData!H27+ [1]Momente!$E$2*$AF$1*H26,[1]PlotData!$CB$3)</f>
        <v>7</v>
      </c>
      <c r="AI26" s="31">
        <f>IF(ISNUMBER([1]System!$C27),[1]PlotData!I27+ [1]Momente!$E$2*$AF$1*I26,[1]PlotData!$CB$3)</f>
        <v>7</v>
      </c>
      <c r="AJ26" s="31">
        <f>IF(ISNUMBER([1]System!$C27),[1]PlotData!J27+ [1]Momente!$E$2*$AF$1*J26,[1]PlotData!$CB$3)</f>
        <v>7</v>
      </c>
      <c r="AK26" s="31">
        <f>IF(ISNUMBER([1]System!$C27),[1]PlotData!K27+ [1]Momente!$E$2*$AF$1*K26,[1]PlotData!$CB$3)</f>
        <v>7</v>
      </c>
      <c r="AL26" s="32">
        <f>IF(ISNUMBER([1]System!$C27),[1]PlotData!L27+[1]Momente!$E$2* $AF$1*L26,[1]PlotData!$CB$3)</f>
        <v>7</v>
      </c>
      <c r="AM26" s="34">
        <f>IF(ISNUMBER([1]System!$C27),[1]PlotData!L27,[1]PlotData!$CB$3)</f>
        <v>7</v>
      </c>
      <c r="AN26" s="31">
        <f>IF(ISNUMBER([1]System!$C27),[1]PlotData!B27,[1]PlotData!$CB$3)</f>
        <v>7</v>
      </c>
      <c r="AO26" s="37">
        <f>IF(ISNUMBER([1]System!$C27),AB26,[1]PlotData!$CB$3)</f>
        <v>7</v>
      </c>
      <c r="AQ26" s="47">
        <v>24</v>
      </c>
      <c r="AR26" s="34">
        <f>IF(ISNUMBER([1]System!$C27),[1]PlotData!O27+ [1]Momente!$E$2*$AF$1*O26,[1]PlotData!$CB$4)</f>
        <v>5</v>
      </c>
      <c r="AS26" s="31">
        <f>IF(ISNUMBER([1]System!$C27),[1]PlotData!P27+[1]Momente!$E$2* $AF$1*P26,[1]PlotData!$CB$4)</f>
        <v>5</v>
      </c>
      <c r="AT26" s="31">
        <f>IF(ISNUMBER([1]System!$C27),[1]PlotData!Q27+ [1]Momente!$E$2*$AF$1*Q26,[1]PlotData!$CB$4)</f>
        <v>5</v>
      </c>
      <c r="AU26" s="31">
        <f>IF(ISNUMBER([1]System!$C27),[1]PlotData!R27+[1]Momente!$E$2* $AF$1*R26,[1]PlotData!$CB$4)</f>
        <v>5</v>
      </c>
      <c r="AV26" s="31">
        <f>IF(ISNUMBER([1]System!$C27),[1]PlotData!S27+ [1]Momente!$E$2*$AF$1*S26,[1]PlotData!$CB$4)</f>
        <v>5</v>
      </c>
      <c r="AW26" s="31">
        <f>IF(ISNUMBER([1]System!$C27),[1]PlotData!T27+ [1]Momente!$E$2*$AF$1*T26,[1]PlotData!$CB$4)</f>
        <v>5</v>
      </c>
      <c r="AX26" s="31">
        <f>IF(ISNUMBER([1]System!$C27),[1]PlotData!U27+ [1]Momente!$E$2*$AF$1*U26,[1]PlotData!$CB$4)</f>
        <v>5</v>
      </c>
      <c r="AY26" s="31">
        <f>IF(ISNUMBER([1]System!$C27),[1]PlotData!V27+ [1]Momente!$E$2*$AF$1*V26,[1]PlotData!$CB$4)</f>
        <v>5</v>
      </c>
      <c r="AZ26" s="31">
        <f>IF(ISNUMBER([1]System!$C27),[1]PlotData!W27+ [1]Momente!$E$2*$AF$1*W26,[1]PlotData!$CB$4)</f>
        <v>5</v>
      </c>
      <c r="BA26" s="31">
        <f>IF(ISNUMBER([1]System!$C27),[1]PlotData!X27+ [1]Momente!$E$2*$AF$1*X26,[1]PlotData!$CB$4)</f>
        <v>5</v>
      </c>
      <c r="BB26" s="32">
        <f>IF(ISNUMBER([1]System!$C27),[1]PlotData!Y27+ [1]Momente!$E$2*$AF$1*Y26,[1]PlotData!$CB$4)</f>
        <v>5</v>
      </c>
      <c r="BC26" s="36">
        <f>IF(ISNUMBER([1]System!$C27),[1]PlotData!Y27, [1]PlotData!CB$4)</f>
        <v>5</v>
      </c>
      <c r="BD26" s="31">
        <f>IF(ISNUMBER([1]System!$C27),[1]PlotData!O27, [1]PlotData!$CB$4)</f>
        <v>5</v>
      </c>
      <c r="BE26" s="32">
        <f>IF(ISNUMBER([1]System!$C27), AR26,[1]PlotData!$CB$4)</f>
        <v>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IF(ISNUMBER([1]System!$C28),[1]PlotData!B28+[1]Momente!$E$2* $AF$1*B27,[1]PlotData!$CB$3)</f>
        <v>7</v>
      </c>
      <c r="AC27" s="31">
        <f>IF(ISNUMBER([1]System!$C28),[1]PlotData!C28+ [1]Momente!$E$2*$AF$1*C27,[1]PlotData!$CB$3)</f>
        <v>7</v>
      </c>
      <c r="AD27" s="31">
        <f>IF(ISNUMBER([1]System!$C28),[1]PlotData!D28+ [1]Momente!$E$2*$AF$1*D27,[1]PlotData!$CB$3)</f>
        <v>7</v>
      </c>
      <c r="AE27" s="31">
        <f>IF(ISNUMBER([1]System!$C28),[1]PlotData!E28+[1]Momente!$E$2* $AF$1*E27,[1]PlotData!$CB$3)</f>
        <v>7</v>
      </c>
      <c r="AF27" s="31">
        <f>IF(ISNUMBER([1]System!$C28),[1]PlotData!F28+[1]Momente!$E$2* $AF$1*F27,[1]PlotData!$CB$3)</f>
        <v>7</v>
      </c>
      <c r="AG27" s="31">
        <f>IF(ISNUMBER([1]System!$C28),[1]PlotData!G28+ [1]Momente!$E$2*$AF$1*G27,[1]PlotData!$CB$3)</f>
        <v>7</v>
      </c>
      <c r="AH27" s="31">
        <f>IF(ISNUMBER([1]System!$C28),[1]PlotData!H28+ [1]Momente!$E$2*$AF$1*H27,[1]PlotData!$CB$3)</f>
        <v>7</v>
      </c>
      <c r="AI27" s="31">
        <f>IF(ISNUMBER([1]System!$C28),[1]PlotData!I28+ [1]Momente!$E$2*$AF$1*I27,[1]PlotData!$CB$3)</f>
        <v>7</v>
      </c>
      <c r="AJ27" s="31">
        <f>IF(ISNUMBER([1]System!$C28),[1]PlotData!J28+ [1]Momente!$E$2*$AF$1*J27,[1]PlotData!$CB$3)</f>
        <v>7</v>
      </c>
      <c r="AK27" s="31">
        <f>IF(ISNUMBER([1]System!$C28),[1]PlotData!K28+ [1]Momente!$E$2*$AF$1*K27,[1]PlotData!$CB$3)</f>
        <v>7</v>
      </c>
      <c r="AL27" s="32">
        <f>IF(ISNUMBER([1]System!$C28),[1]PlotData!L28+[1]Momente!$E$2* $AF$1*L27,[1]PlotData!$CB$3)</f>
        <v>7</v>
      </c>
      <c r="AM27" s="34">
        <f>IF(ISNUMBER([1]System!$C28),[1]PlotData!L28,[1]PlotData!$CB$3)</f>
        <v>7</v>
      </c>
      <c r="AN27" s="31">
        <f>IF(ISNUMBER([1]System!$C28),[1]PlotData!B28,[1]PlotData!$CB$3)</f>
        <v>7</v>
      </c>
      <c r="AO27" s="37">
        <f>IF(ISNUMBER([1]System!$C28),AB27,[1]PlotData!$CB$3)</f>
        <v>7</v>
      </c>
      <c r="AQ27" s="47">
        <v>25</v>
      </c>
      <c r="AR27" s="34">
        <f>IF(ISNUMBER([1]System!$C28),[1]PlotData!O28+ [1]Momente!$E$2*$AF$1*O27,[1]PlotData!$CB$4)</f>
        <v>5</v>
      </c>
      <c r="AS27" s="31">
        <f>IF(ISNUMBER([1]System!$C28),[1]PlotData!P28+[1]Momente!$E$2* $AF$1*P27,[1]PlotData!$CB$4)</f>
        <v>5</v>
      </c>
      <c r="AT27" s="31">
        <f>IF(ISNUMBER([1]System!$C28),[1]PlotData!Q28+ [1]Momente!$E$2*$AF$1*Q27,[1]PlotData!$CB$4)</f>
        <v>5</v>
      </c>
      <c r="AU27" s="31">
        <f>IF(ISNUMBER([1]System!$C28),[1]PlotData!R28+[1]Momente!$E$2* $AF$1*R27,[1]PlotData!$CB$4)</f>
        <v>5</v>
      </c>
      <c r="AV27" s="31">
        <f>IF(ISNUMBER([1]System!$C28),[1]PlotData!S28+ [1]Momente!$E$2*$AF$1*S27,[1]PlotData!$CB$4)</f>
        <v>5</v>
      </c>
      <c r="AW27" s="31">
        <f>IF(ISNUMBER([1]System!$C28),[1]PlotData!T28+ [1]Momente!$E$2*$AF$1*T27,[1]PlotData!$CB$4)</f>
        <v>5</v>
      </c>
      <c r="AX27" s="31">
        <f>IF(ISNUMBER([1]System!$C28),[1]PlotData!U28+ [1]Momente!$E$2*$AF$1*U27,[1]PlotData!$CB$4)</f>
        <v>5</v>
      </c>
      <c r="AY27" s="31">
        <f>IF(ISNUMBER([1]System!$C28),[1]PlotData!V28+ [1]Momente!$E$2*$AF$1*V27,[1]PlotData!$CB$4)</f>
        <v>5</v>
      </c>
      <c r="AZ27" s="31">
        <f>IF(ISNUMBER([1]System!$C28),[1]PlotData!W28+ [1]Momente!$E$2*$AF$1*W27,[1]PlotData!$CB$4)</f>
        <v>5</v>
      </c>
      <c r="BA27" s="31">
        <f>IF(ISNUMBER([1]System!$C28),[1]PlotData!X28+ [1]Momente!$E$2*$AF$1*X27,[1]PlotData!$CB$4)</f>
        <v>5</v>
      </c>
      <c r="BB27" s="32">
        <f>IF(ISNUMBER([1]System!$C28),[1]PlotData!Y28+ [1]Momente!$E$2*$AF$1*Y27,[1]PlotData!$CB$4)</f>
        <v>5</v>
      </c>
      <c r="BC27" s="36">
        <f>IF(ISNUMBER([1]System!$C28),[1]PlotData!Y28, [1]PlotData!CB$4)</f>
        <v>5</v>
      </c>
      <c r="BD27" s="31">
        <f>IF(ISNUMBER([1]System!$C28),[1]PlotData!O28, [1]PlotData!$CB$4)</f>
        <v>5</v>
      </c>
      <c r="BE27" s="32">
        <f>IF(ISNUMBER([1]System!$C28), AR27,[1]PlotData!$CB$4)</f>
        <v>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IF(ISNUMBER([1]System!$C29),[1]PlotData!B29+[1]Momente!$E$2* $AF$1*B28,[1]PlotData!$CB$3)</f>
        <v>7</v>
      </c>
      <c r="AC28" s="31">
        <f>IF(ISNUMBER([1]System!$C29),[1]PlotData!C29+ [1]Momente!$E$2*$AF$1*C28,[1]PlotData!$CB$3)</f>
        <v>7</v>
      </c>
      <c r="AD28" s="31">
        <f>IF(ISNUMBER([1]System!$C29),[1]PlotData!D29+ [1]Momente!$E$2*$AF$1*D28,[1]PlotData!$CB$3)</f>
        <v>7</v>
      </c>
      <c r="AE28" s="31">
        <f>IF(ISNUMBER([1]System!$C29),[1]PlotData!E29+[1]Momente!$E$2* $AF$1*E28,[1]PlotData!$CB$3)</f>
        <v>7</v>
      </c>
      <c r="AF28" s="31">
        <f>IF(ISNUMBER([1]System!$C29),[1]PlotData!F29+[1]Momente!$E$2* $AF$1*F28,[1]PlotData!$CB$3)</f>
        <v>7</v>
      </c>
      <c r="AG28" s="31">
        <f>IF(ISNUMBER([1]System!$C29),[1]PlotData!G29+ [1]Momente!$E$2*$AF$1*G28,[1]PlotData!$CB$3)</f>
        <v>7</v>
      </c>
      <c r="AH28" s="31">
        <f>IF(ISNUMBER([1]System!$C29),[1]PlotData!H29+ [1]Momente!$E$2*$AF$1*H28,[1]PlotData!$CB$3)</f>
        <v>7</v>
      </c>
      <c r="AI28" s="31">
        <f>IF(ISNUMBER([1]System!$C29),[1]PlotData!I29+ [1]Momente!$E$2*$AF$1*I28,[1]PlotData!$CB$3)</f>
        <v>7</v>
      </c>
      <c r="AJ28" s="31">
        <f>IF(ISNUMBER([1]System!$C29),[1]PlotData!J29+ [1]Momente!$E$2*$AF$1*J28,[1]PlotData!$CB$3)</f>
        <v>7</v>
      </c>
      <c r="AK28" s="31">
        <f>IF(ISNUMBER([1]System!$C29),[1]PlotData!K29+ [1]Momente!$E$2*$AF$1*K28,[1]PlotData!$CB$3)</f>
        <v>7</v>
      </c>
      <c r="AL28" s="32">
        <f>IF(ISNUMBER([1]System!$C29),[1]PlotData!L29+[1]Momente!$E$2* $AF$1*L28,[1]PlotData!$CB$3)</f>
        <v>7</v>
      </c>
      <c r="AM28" s="34">
        <f>IF(ISNUMBER([1]System!$C29),[1]PlotData!L29,[1]PlotData!$CB$3)</f>
        <v>7</v>
      </c>
      <c r="AN28" s="31">
        <f>IF(ISNUMBER([1]System!$C29),[1]PlotData!B29,[1]PlotData!$CB$3)</f>
        <v>7</v>
      </c>
      <c r="AO28" s="37">
        <f>IF(ISNUMBER([1]System!$C29),AB28,[1]PlotData!$CB$3)</f>
        <v>7</v>
      </c>
      <c r="AQ28" s="47">
        <v>26</v>
      </c>
      <c r="AR28" s="34">
        <f>IF(ISNUMBER([1]System!$C29),[1]PlotData!O29+ [1]Momente!$E$2*$AF$1*O28,[1]PlotData!$CB$4)</f>
        <v>5</v>
      </c>
      <c r="AS28" s="31">
        <f>IF(ISNUMBER([1]System!$C29),[1]PlotData!P29+[1]Momente!$E$2* $AF$1*P28,[1]PlotData!$CB$4)</f>
        <v>5</v>
      </c>
      <c r="AT28" s="31">
        <f>IF(ISNUMBER([1]System!$C29),[1]PlotData!Q29+ [1]Momente!$E$2*$AF$1*Q28,[1]PlotData!$CB$4)</f>
        <v>5</v>
      </c>
      <c r="AU28" s="31">
        <f>IF(ISNUMBER([1]System!$C29),[1]PlotData!R29+[1]Momente!$E$2* $AF$1*R28,[1]PlotData!$CB$4)</f>
        <v>5</v>
      </c>
      <c r="AV28" s="31">
        <f>IF(ISNUMBER([1]System!$C29),[1]PlotData!S29+ [1]Momente!$E$2*$AF$1*S28,[1]PlotData!$CB$4)</f>
        <v>5</v>
      </c>
      <c r="AW28" s="31">
        <f>IF(ISNUMBER([1]System!$C29),[1]PlotData!T29+ [1]Momente!$E$2*$AF$1*T28,[1]PlotData!$CB$4)</f>
        <v>5</v>
      </c>
      <c r="AX28" s="31">
        <f>IF(ISNUMBER([1]System!$C29),[1]PlotData!U29+ [1]Momente!$E$2*$AF$1*U28,[1]PlotData!$CB$4)</f>
        <v>5</v>
      </c>
      <c r="AY28" s="31">
        <f>IF(ISNUMBER([1]System!$C29),[1]PlotData!V29+ [1]Momente!$E$2*$AF$1*V28,[1]PlotData!$CB$4)</f>
        <v>5</v>
      </c>
      <c r="AZ28" s="31">
        <f>IF(ISNUMBER([1]System!$C29),[1]PlotData!W29+ [1]Momente!$E$2*$AF$1*W28,[1]PlotData!$CB$4)</f>
        <v>5</v>
      </c>
      <c r="BA28" s="31">
        <f>IF(ISNUMBER([1]System!$C29),[1]PlotData!X29+ [1]Momente!$E$2*$AF$1*X28,[1]PlotData!$CB$4)</f>
        <v>5</v>
      </c>
      <c r="BB28" s="32">
        <f>IF(ISNUMBER([1]System!$C29),[1]PlotData!Y29+ [1]Momente!$E$2*$AF$1*Y28,[1]PlotData!$CB$4)</f>
        <v>5</v>
      </c>
      <c r="BC28" s="36">
        <f>IF(ISNUMBER([1]System!$C29),[1]PlotData!Y29, [1]PlotData!CB$4)</f>
        <v>5</v>
      </c>
      <c r="BD28" s="31">
        <f>IF(ISNUMBER([1]System!$C29),[1]PlotData!O29, [1]PlotData!$CB$4)</f>
        <v>5</v>
      </c>
      <c r="BE28" s="32">
        <f>IF(ISNUMBER([1]System!$C29), AR28,[1]PlotData!$CB$4)</f>
        <v>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7</v>
      </c>
      <c r="AC29" s="31">
        <f>IF(ISNUMBER([1]System!$C30),[1]PlotData!C30+ [1]Momente!$E$2*$AF$1*C29,[1]PlotData!$CB$3)</f>
        <v>7</v>
      </c>
      <c r="AD29" s="31">
        <f>IF(ISNUMBER([1]System!$C30),[1]PlotData!D30+ [1]Momente!$E$2*$AF$1*D29,[1]PlotData!$CB$3)</f>
        <v>7</v>
      </c>
      <c r="AE29" s="31">
        <f>IF(ISNUMBER([1]System!$C30),[1]PlotData!E30+[1]Momente!$E$2* $AF$1*E29,[1]PlotData!$CB$3)</f>
        <v>7</v>
      </c>
      <c r="AF29" s="31">
        <f>IF(ISNUMBER([1]System!$C30),[1]PlotData!F30+[1]Momente!$E$2* $AF$1*F29,[1]PlotData!$CB$3)</f>
        <v>7</v>
      </c>
      <c r="AG29" s="31">
        <f>IF(ISNUMBER([1]System!$C30),[1]PlotData!G30+ [1]Momente!$E$2*$AF$1*G29,[1]PlotData!$CB$3)</f>
        <v>7</v>
      </c>
      <c r="AH29" s="31">
        <f>IF(ISNUMBER([1]System!$C30),[1]PlotData!H30+ [1]Momente!$E$2*$AF$1*H29,[1]PlotData!$CB$3)</f>
        <v>7</v>
      </c>
      <c r="AI29" s="31">
        <f>IF(ISNUMBER([1]System!$C30),[1]PlotData!I30+ [1]Momente!$E$2*$AF$1*I29,[1]PlotData!$CB$3)</f>
        <v>7</v>
      </c>
      <c r="AJ29" s="31">
        <f>IF(ISNUMBER([1]System!$C30),[1]PlotData!J30+ [1]Momente!$E$2*$AF$1*J29,[1]PlotData!$CB$3)</f>
        <v>7</v>
      </c>
      <c r="AK29" s="31">
        <f>IF(ISNUMBER([1]System!$C30),[1]PlotData!K30+ [1]Momente!$E$2*$AF$1*K29,[1]PlotData!$CB$3)</f>
        <v>7</v>
      </c>
      <c r="AL29" s="32">
        <f>IF(ISNUMBER([1]System!$C30),[1]PlotData!L30+[1]Momente!$E$2* $AF$1*L29,[1]PlotData!$CB$3)</f>
        <v>7</v>
      </c>
      <c r="AM29" s="34">
        <f>IF(ISNUMBER([1]System!$C30),[1]PlotData!L30,[1]PlotData!$CB$3)</f>
        <v>7</v>
      </c>
      <c r="AN29" s="31">
        <f>IF(ISNUMBER([1]System!$C30),[1]PlotData!B30,[1]PlotData!$CB$3)</f>
        <v>7</v>
      </c>
      <c r="AO29" s="37">
        <f>IF(ISNUMBER([1]System!$C30),AB29,[1]PlotData!$CB$3)</f>
        <v>7</v>
      </c>
      <c r="AQ29" s="47">
        <v>27</v>
      </c>
      <c r="AR29" s="34">
        <f>IF(ISNUMBER([1]System!$C30),[1]PlotData!O30+ [1]Momente!$E$2*$AF$1*O29,[1]PlotData!$CB$4)</f>
        <v>5</v>
      </c>
      <c r="AS29" s="31">
        <f>IF(ISNUMBER([1]System!$C30),[1]PlotData!P30+[1]Momente!$E$2* $AF$1*P29,[1]PlotData!$CB$4)</f>
        <v>5</v>
      </c>
      <c r="AT29" s="31">
        <f>IF(ISNUMBER([1]System!$C30),[1]PlotData!Q30+ [1]Momente!$E$2*$AF$1*Q29,[1]PlotData!$CB$4)</f>
        <v>5</v>
      </c>
      <c r="AU29" s="31">
        <f>IF(ISNUMBER([1]System!$C30),[1]PlotData!R30+[1]Momente!$E$2* $AF$1*R29,[1]PlotData!$CB$4)</f>
        <v>5</v>
      </c>
      <c r="AV29" s="31">
        <f>IF(ISNUMBER([1]System!$C30),[1]PlotData!S30+ [1]Momente!$E$2*$AF$1*S29,[1]PlotData!$CB$4)</f>
        <v>5</v>
      </c>
      <c r="AW29" s="31">
        <f>IF(ISNUMBER([1]System!$C30),[1]PlotData!T30+ [1]Momente!$E$2*$AF$1*T29,[1]PlotData!$CB$4)</f>
        <v>5</v>
      </c>
      <c r="AX29" s="31">
        <f>IF(ISNUMBER([1]System!$C30),[1]PlotData!U30+ [1]Momente!$E$2*$AF$1*U29,[1]PlotData!$CB$4)</f>
        <v>5</v>
      </c>
      <c r="AY29" s="31">
        <f>IF(ISNUMBER([1]System!$C30),[1]PlotData!V30+ [1]Momente!$E$2*$AF$1*V29,[1]PlotData!$CB$4)</f>
        <v>5</v>
      </c>
      <c r="AZ29" s="31">
        <f>IF(ISNUMBER([1]System!$C30),[1]PlotData!W30+ [1]Momente!$E$2*$AF$1*W29,[1]PlotData!$CB$4)</f>
        <v>5</v>
      </c>
      <c r="BA29" s="31">
        <f>IF(ISNUMBER([1]System!$C30),[1]PlotData!X30+ [1]Momente!$E$2*$AF$1*X29,[1]PlotData!$CB$4)</f>
        <v>5</v>
      </c>
      <c r="BB29" s="32">
        <f>IF(ISNUMBER([1]System!$C30),[1]PlotData!Y30+ [1]Momente!$E$2*$AF$1*Y29,[1]PlotData!$CB$4)</f>
        <v>5</v>
      </c>
      <c r="BC29" s="36">
        <f>IF(ISNUMBER([1]System!$C30),[1]PlotData!Y30, [1]PlotData!CB$4)</f>
        <v>5</v>
      </c>
      <c r="BD29" s="31">
        <f>IF(ISNUMBER([1]System!$C30),[1]PlotData!O30, [1]PlotData!$CB$4)</f>
        <v>5</v>
      </c>
      <c r="BE29" s="32">
        <f>IF(ISNUMBER([1]System!$C30), AR29,[1]PlotData!$CB$4)</f>
        <v>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7</v>
      </c>
      <c r="AC30" s="31">
        <f>IF(ISNUMBER([1]System!$C31),[1]PlotData!C31+ [1]Momente!$E$2*$AF$1*C30,[1]PlotData!$CB$3)</f>
        <v>7</v>
      </c>
      <c r="AD30" s="31">
        <f>IF(ISNUMBER([1]System!$C31),[1]PlotData!D31+ [1]Momente!$E$2*$AF$1*D30,[1]PlotData!$CB$3)</f>
        <v>7</v>
      </c>
      <c r="AE30" s="31">
        <f>IF(ISNUMBER([1]System!$C31),[1]PlotData!E31+[1]Momente!$E$2* $AF$1*E30,[1]PlotData!$CB$3)</f>
        <v>7</v>
      </c>
      <c r="AF30" s="31">
        <f>IF(ISNUMBER([1]System!$C31),[1]PlotData!F31+[1]Momente!$E$2* $AF$1*F30,[1]PlotData!$CB$3)</f>
        <v>7</v>
      </c>
      <c r="AG30" s="31">
        <f>IF(ISNUMBER([1]System!$C31),[1]PlotData!G31+ [1]Momente!$E$2*$AF$1*G30,[1]PlotData!$CB$3)</f>
        <v>7</v>
      </c>
      <c r="AH30" s="31">
        <f>IF(ISNUMBER([1]System!$C31),[1]PlotData!H31+ [1]Momente!$E$2*$AF$1*H30,[1]PlotData!$CB$3)</f>
        <v>7</v>
      </c>
      <c r="AI30" s="31">
        <f>IF(ISNUMBER([1]System!$C31),[1]PlotData!I31+ [1]Momente!$E$2*$AF$1*I30,[1]PlotData!$CB$3)</f>
        <v>7</v>
      </c>
      <c r="AJ30" s="31">
        <f>IF(ISNUMBER([1]System!$C31),[1]PlotData!J31+ [1]Momente!$E$2*$AF$1*J30,[1]PlotData!$CB$3)</f>
        <v>7</v>
      </c>
      <c r="AK30" s="31">
        <f>IF(ISNUMBER([1]System!$C31),[1]PlotData!K31+ [1]Momente!$E$2*$AF$1*K30,[1]PlotData!$CB$3)</f>
        <v>7</v>
      </c>
      <c r="AL30" s="32">
        <f>IF(ISNUMBER([1]System!$C31),[1]PlotData!L31+[1]Momente!$E$2* $AF$1*L30,[1]PlotData!$CB$3)</f>
        <v>7</v>
      </c>
      <c r="AM30" s="34">
        <f>IF(ISNUMBER([1]System!$C31),[1]PlotData!L31,[1]PlotData!$CB$3)</f>
        <v>7</v>
      </c>
      <c r="AN30" s="31">
        <f>IF(ISNUMBER([1]System!$C31),[1]PlotData!B31,[1]PlotData!$CB$3)</f>
        <v>7</v>
      </c>
      <c r="AO30" s="37">
        <f>IF(ISNUMBER([1]System!$C31),AB30,[1]PlotData!$CB$3)</f>
        <v>7</v>
      </c>
      <c r="AQ30" s="47">
        <v>28</v>
      </c>
      <c r="AR30" s="34">
        <f>IF(ISNUMBER([1]System!$C31),[1]PlotData!O31+ [1]Momente!$E$2*$AF$1*O30,[1]PlotData!$CB$4)</f>
        <v>5</v>
      </c>
      <c r="AS30" s="31">
        <f>IF(ISNUMBER([1]System!$C31),[1]PlotData!P31+[1]Momente!$E$2* $AF$1*P30,[1]PlotData!$CB$4)</f>
        <v>5</v>
      </c>
      <c r="AT30" s="31">
        <f>IF(ISNUMBER([1]System!$C31),[1]PlotData!Q31+ [1]Momente!$E$2*$AF$1*Q30,[1]PlotData!$CB$4)</f>
        <v>5</v>
      </c>
      <c r="AU30" s="31">
        <f>IF(ISNUMBER([1]System!$C31),[1]PlotData!R31+[1]Momente!$E$2* $AF$1*R30,[1]PlotData!$CB$4)</f>
        <v>5</v>
      </c>
      <c r="AV30" s="31">
        <f>IF(ISNUMBER([1]System!$C31),[1]PlotData!S31+ [1]Momente!$E$2*$AF$1*S30,[1]PlotData!$CB$4)</f>
        <v>5</v>
      </c>
      <c r="AW30" s="31">
        <f>IF(ISNUMBER([1]System!$C31),[1]PlotData!T31+ [1]Momente!$E$2*$AF$1*T30,[1]PlotData!$CB$4)</f>
        <v>5</v>
      </c>
      <c r="AX30" s="31">
        <f>IF(ISNUMBER([1]System!$C31),[1]PlotData!U31+ [1]Momente!$E$2*$AF$1*U30,[1]PlotData!$CB$4)</f>
        <v>5</v>
      </c>
      <c r="AY30" s="31">
        <f>IF(ISNUMBER([1]System!$C31),[1]PlotData!V31+ [1]Momente!$E$2*$AF$1*V30,[1]PlotData!$CB$4)</f>
        <v>5</v>
      </c>
      <c r="AZ30" s="31">
        <f>IF(ISNUMBER([1]System!$C31),[1]PlotData!W31+ [1]Momente!$E$2*$AF$1*W30,[1]PlotData!$CB$4)</f>
        <v>5</v>
      </c>
      <c r="BA30" s="31">
        <f>IF(ISNUMBER([1]System!$C31),[1]PlotData!X31+ [1]Momente!$E$2*$AF$1*X30,[1]PlotData!$CB$4)</f>
        <v>5</v>
      </c>
      <c r="BB30" s="32">
        <f>IF(ISNUMBER([1]System!$C31),[1]PlotData!Y31+ [1]Momente!$E$2*$AF$1*Y30,[1]PlotData!$CB$4)</f>
        <v>5</v>
      </c>
      <c r="BC30" s="36">
        <f>IF(ISNUMBER([1]System!$C31),[1]PlotData!Y31, [1]PlotData!CB$4)</f>
        <v>5</v>
      </c>
      <c r="BD30" s="31">
        <f>IF(ISNUMBER([1]System!$C31),[1]PlotData!O31, [1]PlotData!$CB$4)</f>
        <v>5</v>
      </c>
      <c r="BE30" s="32">
        <f>IF(ISNUMBER([1]System!$C31), AR30,[1]PlotData!$CB$4)</f>
        <v>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7</v>
      </c>
      <c r="AC31" s="31">
        <f>IF(ISNUMBER([1]System!$C32),[1]PlotData!C32+ [1]Momente!$E$2*$AF$1*C31,[1]PlotData!$CB$3)</f>
        <v>7</v>
      </c>
      <c r="AD31" s="31">
        <f>IF(ISNUMBER([1]System!$C32),[1]PlotData!D32+ [1]Momente!$E$2*$AF$1*D31,[1]PlotData!$CB$3)</f>
        <v>7</v>
      </c>
      <c r="AE31" s="31">
        <f>IF(ISNUMBER([1]System!$C32),[1]PlotData!E32+[1]Momente!$E$2* $AF$1*E31,[1]PlotData!$CB$3)</f>
        <v>7</v>
      </c>
      <c r="AF31" s="31">
        <f>IF(ISNUMBER([1]System!$C32),[1]PlotData!F32+[1]Momente!$E$2* $AF$1*F31,[1]PlotData!$CB$3)</f>
        <v>7</v>
      </c>
      <c r="AG31" s="31">
        <f>IF(ISNUMBER([1]System!$C32),[1]PlotData!G32+ [1]Momente!$E$2*$AF$1*G31,[1]PlotData!$CB$3)</f>
        <v>7</v>
      </c>
      <c r="AH31" s="31">
        <f>IF(ISNUMBER([1]System!$C32),[1]PlotData!H32+ [1]Momente!$E$2*$AF$1*H31,[1]PlotData!$CB$3)</f>
        <v>7</v>
      </c>
      <c r="AI31" s="31">
        <f>IF(ISNUMBER([1]System!$C32),[1]PlotData!I32+ [1]Momente!$E$2*$AF$1*I31,[1]PlotData!$CB$3)</f>
        <v>7</v>
      </c>
      <c r="AJ31" s="31">
        <f>IF(ISNUMBER([1]System!$C32),[1]PlotData!J32+ [1]Momente!$E$2*$AF$1*J31,[1]PlotData!$CB$3)</f>
        <v>7</v>
      </c>
      <c r="AK31" s="31">
        <f>IF(ISNUMBER([1]System!$C32),[1]PlotData!K32+ [1]Momente!$E$2*$AF$1*K31,[1]PlotData!$CB$3)</f>
        <v>7</v>
      </c>
      <c r="AL31" s="32">
        <f>IF(ISNUMBER([1]System!$C32),[1]PlotData!L32+[1]Momente!$E$2* $AF$1*L31,[1]PlotData!$CB$3)</f>
        <v>7</v>
      </c>
      <c r="AM31" s="34">
        <f>IF(ISNUMBER([1]System!$C32),[1]PlotData!L32,[1]PlotData!$CB$3)</f>
        <v>7</v>
      </c>
      <c r="AN31" s="31">
        <f>IF(ISNUMBER([1]System!$C32),[1]PlotData!B32,[1]PlotData!$CB$3)</f>
        <v>7</v>
      </c>
      <c r="AO31" s="37">
        <f>IF(ISNUMBER([1]System!$C32),AB31,[1]PlotData!$CB$3)</f>
        <v>7</v>
      </c>
      <c r="AQ31" s="47">
        <v>29</v>
      </c>
      <c r="AR31" s="34">
        <f>IF(ISNUMBER([1]System!$C32),[1]PlotData!O32+ [1]Momente!$E$2*$AF$1*O31,[1]PlotData!$CB$4)</f>
        <v>5</v>
      </c>
      <c r="AS31" s="31">
        <f>IF(ISNUMBER([1]System!$C32),[1]PlotData!P32+[1]Momente!$E$2* $AF$1*P31,[1]PlotData!$CB$4)</f>
        <v>5</v>
      </c>
      <c r="AT31" s="31">
        <f>IF(ISNUMBER([1]System!$C32),[1]PlotData!Q32+ [1]Momente!$E$2*$AF$1*Q31,[1]PlotData!$CB$4)</f>
        <v>5</v>
      </c>
      <c r="AU31" s="31">
        <f>IF(ISNUMBER([1]System!$C32),[1]PlotData!R32+[1]Momente!$E$2* $AF$1*R31,[1]PlotData!$CB$4)</f>
        <v>5</v>
      </c>
      <c r="AV31" s="31">
        <f>IF(ISNUMBER([1]System!$C32),[1]PlotData!S32+ [1]Momente!$E$2*$AF$1*S31,[1]PlotData!$CB$4)</f>
        <v>5</v>
      </c>
      <c r="AW31" s="31">
        <f>IF(ISNUMBER([1]System!$C32),[1]PlotData!T32+ [1]Momente!$E$2*$AF$1*T31,[1]PlotData!$CB$4)</f>
        <v>5</v>
      </c>
      <c r="AX31" s="31">
        <f>IF(ISNUMBER([1]System!$C32),[1]PlotData!U32+ [1]Momente!$E$2*$AF$1*U31,[1]PlotData!$CB$4)</f>
        <v>5</v>
      </c>
      <c r="AY31" s="31">
        <f>IF(ISNUMBER([1]System!$C32),[1]PlotData!V32+ [1]Momente!$E$2*$AF$1*V31,[1]PlotData!$CB$4)</f>
        <v>5</v>
      </c>
      <c r="AZ31" s="31">
        <f>IF(ISNUMBER([1]System!$C32),[1]PlotData!W32+ [1]Momente!$E$2*$AF$1*W31,[1]PlotData!$CB$4)</f>
        <v>5</v>
      </c>
      <c r="BA31" s="31">
        <f>IF(ISNUMBER([1]System!$C32),[1]PlotData!X32+ [1]Momente!$E$2*$AF$1*X31,[1]PlotData!$CB$4)</f>
        <v>5</v>
      </c>
      <c r="BB31" s="32">
        <f>IF(ISNUMBER([1]System!$C32),[1]PlotData!Y32+ [1]Momente!$E$2*$AF$1*Y31,[1]PlotData!$CB$4)</f>
        <v>5</v>
      </c>
      <c r="BC31" s="36">
        <f>IF(ISNUMBER([1]System!$C32),[1]PlotData!Y32, [1]PlotData!CB$4)</f>
        <v>5</v>
      </c>
      <c r="BD31" s="31">
        <f>IF(ISNUMBER([1]System!$C32),[1]PlotData!O32, [1]PlotData!$CB$4)</f>
        <v>5</v>
      </c>
      <c r="BE31" s="32">
        <f>IF(ISNUMBER([1]System!$C32), AR31,[1]PlotData!$CB$4)</f>
        <v>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7</v>
      </c>
      <c r="AC32" s="31">
        <f>IF(ISNUMBER([1]System!$C33),[1]PlotData!C33+ [1]Momente!$E$2*$AF$1*C32,[1]PlotData!$CB$3)</f>
        <v>7</v>
      </c>
      <c r="AD32" s="31">
        <f>IF(ISNUMBER([1]System!$C33),[1]PlotData!D33+ [1]Momente!$E$2*$AF$1*D32,[1]PlotData!$CB$3)</f>
        <v>7</v>
      </c>
      <c r="AE32" s="31">
        <f>IF(ISNUMBER([1]System!$C33),[1]PlotData!E33+[1]Momente!$E$2* $AF$1*E32,[1]PlotData!$CB$3)</f>
        <v>7</v>
      </c>
      <c r="AF32" s="31">
        <f>IF(ISNUMBER([1]System!$C33),[1]PlotData!F33+[1]Momente!$E$2* $AF$1*F32,[1]PlotData!$CB$3)</f>
        <v>7</v>
      </c>
      <c r="AG32" s="31">
        <f>IF(ISNUMBER([1]System!$C33),[1]PlotData!G33+ [1]Momente!$E$2*$AF$1*G32,[1]PlotData!$CB$3)</f>
        <v>7</v>
      </c>
      <c r="AH32" s="31">
        <f>IF(ISNUMBER([1]System!$C33),[1]PlotData!H33+ [1]Momente!$E$2*$AF$1*H32,[1]PlotData!$CB$3)</f>
        <v>7</v>
      </c>
      <c r="AI32" s="31">
        <f>IF(ISNUMBER([1]System!$C33),[1]PlotData!I33+ [1]Momente!$E$2*$AF$1*I32,[1]PlotData!$CB$3)</f>
        <v>7</v>
      </c>
      <c r="AJ32" s="31">
        <f>IF(ISNUMBER([1]System!$C33),[1]PlotData!J33+ [1]Momente!$E$2*$AF$1*J32,[1]PlotData!$CB$3)</f>
        <v>7</v>
      </c>
      <c r="AK32" s="31">
        <f>IF(ISNUMBER([1]System!$C33),[1]PlotData!K33+ [1]Momente!$E$2*$AF$1*K32,[1]PlotData!$CB$3)</f>
        <v>7</v>
      </c>
      <c r="AL32" s="32">
        <f>IF(ISNUMBER([1]System!$C33),[1]PlotData!L33+[1]Momente!$E$2* $AF$1*L32,[1]PlotData!$CB$3)</f>
        <v>7</v>
      </c>
      <c r="AM32" s="34">
        <f>IF(ISNUMBER([1]System!$C33),[1]PlotData!L33,[1]PlotData!$CB$3)</f>
        <v>7</v>
      </c>
      <c r="AN32" s="31">
        <f>IF(ISNUMBER([1]System!$C33),[1]PlotData!B33,[1]PlotData!$CB$3)</f>
        <v>7</v>
      </c>
      <c r="AO32" s="37">
        <f>IF(ISNUMBER([1]System!$C33),AB32,[1]PlotData!$CB$3)</f>
        <v>7</v>
      </c>
      <c r="AQ32" s="47">
        <v>30</v>
      </c>
      <c r="AR32" s="34">
        <f>IF(ISNUMBER([1]System!$C33),[1]PlotData!O33+ [1]Momente!$E$2*$AF$1*O32,[1]PlotData!$CB$4)</f>
        <v>5</v>
      </c>
      <c r="AS32" s="31">
        <f>IF(ISNUMBER([1]System!$C33),[1]PlotData!P33+[1]Momente!$E$2* $AF$1*P32,[1]PlotData!$CB$4)</f>
        <v>5</v>
      </c>
      <c r="AT32" s="31">
        <f>IF(ISNUMBER([1]System!$C33),[1]PlotData!Q33+ [1]Momente!$E$2*$AF$1*Q32,[1]PlotData!$CB$4)</f>
        <v>5</v>
      </c>
      <c r="AU32" s="31">
        <f>IF(ISNUMBER([1]System!$C33),[1]PlotData!R33+[1]Momente!$E$2* $AF$1*R32,[1]PlotData!$CB$4)</f>
        <v>5</v>
      </c>
      <c r="AV32" s="31">
        <f>IF(ISNUMBER([1]System!$C33),[1]PlotData!S33+ [1]Momente!$E$2*$AF$1*S32,[1]PlotData!$CB$4)</f>
        <v>5</v>
      </c>
      <c r="AW32" s="31">
        <f>IF(ISNUMBER([1]System!$C33),[1]PlotData!T33+ [1]Momente!$E$2*$AF$1*T32,[1]PlotData!$CB$4)</f>
        <v>5</v>
      </c>
      <c r="AX32" s="31">
        <f>IF(ISNUMBER([1]System!$C33),[1]PlotData!U33+ [1]Momente!$E$2*$AF$1*U32,[1]PlotData!$CB$4)</f>
        <v>5</v>
      </c>
      <c r="AY32" s="31">
        <f>IF(ISNUMBER([1]System!$C33),[1]PlotData!V33+ [1]Momente!$E$2*$AF$1*V32,[1]PlotData!$CB$4)</f>
        <v>5</v>
      </c>
      <c r="AZ32" s="31">
        <f>IF(ISNUMBER([1]System!$C33),[1]PlotData!W33+ [1]Momente!$E$2*$AF$1*W32,[1]PlotData!$CB$4)</f>
        <v>5</v>
      </c>
      <c r="BA32" s="31">
        <f>IF(ISNUMBER([1]System!$C33),[1]PlotData!X33+ [1]Momente!$E$2*$AF$1*X32,[1]PlotData!$CB$4)</f>
        <v>5</v>
      </c>
      <c r="BB32" s="32">
        <f>IF(ISNUMBER([1]System!$C33),[1]PlotData!Y33+ [1]Momente!$E$2*$AF$1*Y32,[1]PlotData!$CB$4)</f>
        <v>5</v>
      </c>
      <c r="BC32" s="36">
        <f>IF(ISNUMBER([1]System!$C33),[1]PlotData!Y33, [1]PlotData!CB$4)</f>
        <v>5</v>
      </c>
      <c r="BD32" s="31">
        <f>IF(ISNUMBER([1]System!$C33),[1]PlotData!O33, [1]PlotData!$CB$4)</f>
        <v>5</v>
      </c>
      <c r="BE32" s="32">
        <f>IF(ISNUMBER([1]System!$C33), AR32,[1]PlotData!$CB$4)</f>
        <v>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7</v>
      </c>
      <c r="AC33" s="31">
        <f>IF(ISNUMBER([1]System!$C34),[1]PlotData!C34+ [1]Momente!$E$2*$AF$1*C33,[1]PlotData!$CB$3)</f>
        <v>7</v>
      </c>
      <c r="AD33" s="31">
        <f>IF(ISNUMBER([1]System!$C34),[1]PlotData!D34+ [1]Momente!$E$2*$AF$1*D33,[1]PlotData!$CB$3)</f>
        <v>7</v>
      </c>
      <c r="AE33" s="31">
        <f>IF(ISNUMBER([1]System!$C34),[1]PlotData!E34+[1]Momente!$E$2* $AF$1*E33,[1]PlotData!$CB$3)</f>
        <v>7</v>
      </c>
      <c r="AF33" s="31">
        <f>IF(ISNUMBER([1]System!$C34),[1]PlotData!F34+[1]Momente!$E$2* $AF$1*F33,[1]PlotData!$CB$3)</f>
        <v>7</v>
      </c>
      <c r="AG33" s="31">
        <f>IF(ISNUMBER([1]System!$C34),[1]PlotData!G34+ [1]Momente!$E$2*$AF$1*G33,[1]PlotData!$CB$3)</f>
        <v>7</v>
      </c>
      <c r="AH33" s="31">
        <f>IF(ISNUMBER([1]System!$C34),[1]PlotData!H34+ [1]Momente!$E$2*$AF$1*H33,[1]PlotData!$CB$3)</f>
        <v>7</v>
      </c>
      <c r="AI33" s="31">
        <f>IF(ISNUMBER([1]System!$C34),[1]PlotData!I34+ [1]Momente!$E$2*$AF$1*I33,[1]PlotData!$CB$3)</f>
        <v>7</v>
      </c>
      <c r="AJ33" s="31">
        <f>IF(ISNUMBER([1]System!$C34),[1]PlotData!J34+ [1]Momente!$E$2*$AF$1*J33,[1]PlotData!$CB$3)</f>
        <v>7</v>
      </c>
      <c r="AK33" s="31">
        <f>IF(ISNUMBER([1]System!$C34),[1]PlotData!K34+ [1]Momente!$E$2*$AF$1*K33,[1]PlotData!$CB$3)</f>
        <v>7</v>
      </c>
      <c r="AL33" s="32">
        <f>IF(ISNUMBER([1]System!$C34),[1]PlotData!L34+[1]Momente!$E$2* $AF$1*L33,[1]PlotData!$CB$3)</f>
        <v>7</v>
      </c>
      <c r="AM33" s="34">
        <f>IF(ISNUMBER([1]System!$C34),[1]PlotData!L34,[1]PlotData!$CB$3)</f>
        <v>7</v>
      </c>
      <c r="AN33" s="31">
        <f>IF(ISNUMBER([1]System!$C34),[1]PlotData!B34,[1]PlotData!$CB$3)</f>
        <v>7</v>
      </c>
      <c r="AO33" s="37">
        <f>IF(ISNUMBER([1]System!$C34),AB33,[1]PlotData!$CB$3)</f>
        <v>7</v>
      </c>
      <c r="AQ33" s="47">
        <v>31</v>
      </c>
      <c r="AR33" s="34">
        <f>IF(ISNUMBER([1]System!$C34),[1]PlotData!O34+ [1]Momente!$E$2*$AF$1*O33,[1]PlotData!$CB$4)</f>
        <v>5</v>
      </c>
      <c r="AS33" s="31">
        <f>IF(ISNUMBER([1]System!$C34),[1]PlotData!P34+[1]Momente!$E$2* $AF$1*P33,[1]PlotData!$CB$4)</f>
        <v>5</v>
      </c>
      <c r="AT33" s="31">
        <f>IF(ISNUMBER([1]System!$C34),[1]PlotData!Q34+ [1]Momente!$E$2*$AF$1*Q33,[1]PlotData!$CB$4)</f>
        <v>5</v>
      </c>
      <c r="AU33" s="31">
        <f>IF(ISNUMBER([1]System!$C34),[1]PlotData!R34+[1]Momente!$E$2* $AF$1*R33,[1]PlotData!$CB$4)</f>
        <v>5</v>
      </c>
      <c r="AV33" s="31">
        <f>IF(ISNUMBER([1]System!$C34),[1]PlotData!S34+ [1]Momente!$E$2*$AF$1*S33,[1]PlotData!$CB$4)</f>
        <v>5</v>
      </c>
      <c r="AW33" s="31">
        <f>IF(ISNUMBER([1]System!$C34),[1]PlotData!T34+ [1]Momente!$E$2*$AF$1*T33,[1]PlotData!$CB$4)</f>
        <v>5</v>
      </c>
      <c r="AX33" s="31">
        <f>IF(ISNUMBER([1]System!$C34),[1]PlotData!U34+ [1]Momente!$E$2*$AF$1*U33,[1]PlotData!$CB$4)</f>
        <v>5</v>
      </c>
      <c r="AY33" s="31">
        <f>IF(ISNUMBER([1]System!$C34),[1]PlotData!V34+ [1]Momente!$E$2*$AF$1*V33,[1]PlotData!$CB$4)</f>
        <v>5</v>
      </c>
      <c r="AZ33" s="31">
        <f>IF(ISNUMBER([1]System!$C34),[1]PlotData!W34+ [1]Momente!$E$2*$AF$1*W33,[1]PlotData!$CB$4)</f>
        <v>5</v>
      </c>
      <c r="BA33" s="31">
        <f>IF(ISNUMBER([1]System!$C34),[1]PlotData!X34+ [1]Momente!$E$2*$AF$1*X33,[1]PlotData!$CB$4)</f>
        <v>5</v>
      </c>
      <c r="BB33" s="32">
        <f>IF(ISNUMBER([1]System!$C34),[1]PlotData!Y34+ [1]Momente!$E$2*$AF$1*Y33,[1]PlotData!$CB$4)</f>
        <v>5</v>
      </c>
      <c r="BC33" s="36">
        <f>IF(ISNUMBER([1]System!$C34),[1]PlotData!Y34, [1]PlotData!CB$4)</f>
        <v>5</v>
      </c>
      <c r="BD33" s="31">
        <f>IF(ISNUMBER([1]System!$C34),[1]PlotData!O34, [1]PlotData!$CB$4)</f>
        <v>5</v>
      </c>
      <c r="BE33" s="32">
        <f>IF(ISNUMBER([1]System!$C34), AR33,[1]PlotData!$CB$4)</f>
        <v>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7</v>
      </c>
      <c r="AC34" s="31">
        <f>IF(ISNUMBER([1]System!$C35),[1]PlotData!C35+ [1]Momente!$E$2*$AF$1*C34,[1]PlotData!$CB$3)</f>
        <v>7</v>
      </c>
      <c r="AD34" s="31">
        <f>IF(ISNUMBER([1]System!$C35),[1]PlotData!D35+ [1]Momente!$E$2*$AF$1*D34,[1]PlotData!$CB$3)</f>
        <v>7</v>
      </c>
      <c r="AE34" s="31">
        <f>IF(ISNUMBER([1]System!$C35),[1]PlotData!E35+[1]Momente!$E$2* $AF$1*E34,[1]PlotData!$CB$3)</f>
        <v>7</v>
      </c>
      <c r="AF34" s="31">
        <f>IF(ISNUMBER([1]System!$C35),[1]PlotData!F35+[1]Momente!$E$2* $AF$1*F34,[1]PlotData!$CB$3)</f>
        <v>7</v>
      </c>
      <c r="AG34" s="31">
        <f>IF(ISNUMBER([1]System!$C35),[1]PlotData!G35+ [1]Momente!$E$2*$AF$1*G34,[1]PlotData!$CB$3)</f>
        <v>7</v>
      </c>
      <c r="AH34" s="31">
        <f>IF(ISNUMBER([1]System!$C35),[1]PlotData!H35+ [1]Momente!$E$2*$AF$1*H34,[1]PlotData!$CB$3)</f>
        <v>7</v>
      </c>
      <c r="AI34" s="31">
        <f>IF(ISNUMBER([1]System!$C35),[1]PlotData!I35+ [1]Momente!$E$2*$AF$1*I34,[1]PlotData!$CB$3)</f>
        <v>7</v>
      </c>
      <c r="AJ34" s="31">
        <f>IF(ISNUMBER([1]System!$C35),[1]PlotData!J35+ [1]Momente!$E$2*$AF$1*J34,[1]PlotData!$CB$3)</f>
        <v>7</v>
      </c>
      <c r="AK34" s="31">
        <f>IF(ISNUMBER([1]System!$C35),[1]PlotData!K35+ [1]Momente!$E$2*$AF$1*K34,[1]PlotData!$CB$3)</f>
        <v>7</v>
      </c>
      <c r="AL34" s="32">
        <f>IF(ISNUMBER([1]System!$C35),[1]PlotData!L35+[1]Momente!$E$2* $AF$1*L34,[1]PlotData!$CB$3)</f>
        <v>7</v>
      </c>
      <c r="AM34" s="34">
        <f>IF(ISNUMBER([1]System!$C35),[1]PlotData!L35,[1]PlotData!$CB$3)</f>
        <v>7</v>
      </c>
      <c r="AN34" s="31">
        <f>IF(ISNUMBER([1]System!$C35),[1]PlotData!B35,[1]PlotData!$CB$3)</f>
        <v>7</v>
      </c>
      <c r="AO34" s="37">
        <f>IF(ISNUMBER([1]System!$C35),AB34,[1]PlotData!$CB$3)</f>
        <v>7</v>
      </c>
      <c r="AQ34" s="47">
        <v>32</v>
      </c>
      <c r="AR34" s="34">
        <f>IF(ISNUMBER([1]System!$C35),[1]PlotData!O35+ [1]Momente!$E$2*$AF$1*O34,[1]PlotData!$CB$4)</f>
        <v>5</v>
      </c>
      <c r="AS34" s="31">
        <f>IF(ISNUMBER([1]System!$C35),[1]PlotData!P35+[1]Momente!$E$2* $AF$1*P34,[1]PlotData!$CB$4)</f>
        <v>5</v>
      </c>
      <c r="AT34" s="31">
        <f>IF(ISNUMBER([1]System!$C35),[1]PlotData!Q35+ [1]Momente!$E$2*$AF$1*Q34,[1]PlotData!$CB$4)</f>
        <v>5</v>
      </c>
      <c r="AU34" s="31">
        <f>IF(ISNUMBER([1]System!$C35),[1]PlotData!R35+[1]Momente!$E$2* $AF$1*R34,[1]PlotData!$CB$4)</f>
        <v>5</v>
      </c>
      <c r="AV34" s="31">
        <f>IF(ISNUMBER([1]System!$C35),[1]PlotData!S35+ [1]Momente!$E$2*$AF$1*S34,[1]PlotData!$CB$4)</f>
        <v>5</v>
      </c>
      <c r="AW34" s="31">
        <f>IF(ISNUMBER([1]System!$C35),[1]PlotData!T35+ [1]Momente!$E$2*$AF$1*T34,[1]PlotData!$CB$4)</f>
        <v>5</v>
      </c>
      <c r="AX34" s="31">
        <f>IF(ISNUMBER([1]System!$C35),[1]PlotData!U35+ [1]Momente!$E$2*$AF$1*U34,[1]PlotData!$CB$4)</f>
        <v>5</v>
      </c>
      <c r="AY34" s="31">
        <f>IF(ISNUMBER([1]System!$C35),[1]PlotData!V35+ [1]Momente!$E$2*$AF$1*V34,[1]PlotData!$CB$4)</f>
        <v>5</v>
      </c>
      <c r="AZ34" s="31">
        <f>IF(ISNUMBER([1]System!$C35),[1]PlotData!W35+ [1]Momente!$E$2*$AF$1*W34,[1]PlotData!$CB$4)</f>
        <v>5</v>
      </c>
      <c r="BA34" s="31">
        <f>IF(ISNUMBER([1]System!$C35),[1]PlotData!X35+ [1]Momente!$E$2*$AF$1*X34,[1]PlotData!$CB$4)</f>
        <v>5</v>
      </c>
      <c r="BB34" s="32">
        <f>IF(ISNUMBER([1]System!$C35),[1]PlotData!Y35+ [1]Momente!$E$2*$AF$1*Y34,[1]PlotData!$CB$4)</f>
        <v>5</v>
      </c>
      <c r="BC34" s="36">
        <f>IF(ISNUMBER([1]System!$C35),[1]PlotData!Y35, [1]PlotData!CB$4)</f>
        <v>5</v>
      </c>
      <c r="BD34" s="31">
        <f>IF(ISNUMBER([1]System!$C35),[1]PlotData!O35, [1]PlotData!$CB$4)</f>
        <v>5</v>
      </c>
      <c r="BE34" s="32">
        <f>IF(ISNUMBER([1]System!$C35), AR34,[1]PlotData!$CB$4)</f>
        <v>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7</v>
      </c>
      <c r="AC35" s="31">
        <f>IF(ISNUMBER([1]System!$C36),[1]PlotData!C36+ [1]Momente!$E$2*$AF$1*C35,[1]PlotData!$CB$3)</f>
        <v>7</v>
      </c>
      <c r="AD35" s="31">
        <f>IF(ISNUMBER([1]System!$C36),[1]PlotData!D36+ [1]Momente!$E$2*$AF$1*D35,[1]PlotData!$CB$3)</f>
        <v>7</v>
      </c>
      <c r="AE35" s="31">
        <f>IF(ISNUMBER([1]System!$C36),[1]PlotData!E36+[1]Momente!$E$2* $AF$1*E35,[1]PlotData!$CB$3)</f>
        <v>7</v>
      </c>
      <c r="AF35" s="31">
        <f>IF(ISNUMBER([1]System!$C36),[1]PlotData!F36+[1]Momente!$E$2* $AF$1*F35,[1]PlotData!$CB$3)</f>
        <v>7</v>
      </c>
      <c r="AG35" s="31">
        <f>IF(ISNUMBER([1]System!$C36),[1]PlotData!G36+ [1]Momente!$E$2*$AF$1*G35,[1]PlotData!$CB$3)</f>
        <v>7</v>
      </c>
      <c r="AH35" s="31">
        <f>IF(ISNUMBER([1]System!$C36),[1]PlotData!H36+ [1]Momente!$E$2*$AF$1*H35,[1]PlotData!$CB$3)</f>
        <v>7</v>
      </c>
      <c r="AI35" s="31">
        <f>IF(ISNUMBER([1]System!$C36),[1]PlotData!I36+ [1]Momente!$E$2*$AF$1*I35,[1]PlotData!$CB$3)</f>
        <v>7</v>
      </c>
      <c r="AJ35" s="31">
        <f>IF(ISNUMBER([1]System!$C36),[1]PlotData!J36+ [1]Momente!$E$2*$AF$1*J35,[1]PlotData!$CB$3)</f>
        <v>7</v>
      </c>
      <c r="AK35" s="31">
        <f>IF(ISNUMBER([1]System!$C36),[1]PlotData!K36+ [1]Momente!$E$2*$AF$1*K35,[1]PlotData!$CB$3)</f>
        <v>7</v>
      </c>
      <c r="AL35" s="32">
        <f>IF(ISNUMBER([1]System!$C36),[1]PlotData!L36+[1]Momente!$E$2* $AF$1*L35,[1]PlotData!$CB$3)</f>
        <v>7</v>
      </c>
      <c r="AM35" s="34">
        <f>IF(ISNUMBER([1]System!$C36),[1]PlotData!L36,[1]PlotData!$CB$3)</f>
        <v>7</v>
      </c>
      <c r="AN35" s="31">
        <f>IF(ISNUMBER([1]System!$C36),[1]PlotData!B36,[1]PlotData!$CB$3)</f>
        <v>7</v>
      </c>
      <c r="AO35" s="37">
        <f>IF(ISNUMBER([1]System!$C36),AB35,[1]PlotData!$CB$3)</f>
        <v>7</v>
      </c>
      <c r="AQ35" s="47">
        <v>33</v>
      </c>
      <c r="AR35" s="34">
        <f>IF(ISNUMBER([1]System!$C36),[1]PlotData!O36+ [1]Momente!$E$2*$AF$1*O35,[1]PlotData!$CB$4)</f>
        <v>5</v>
      </c>
      <c r="AS35" s="31">
        <f>IF(ISNUMBER([1]System!$C36),[1]PlotData!P36+[1]Momente!$E$2* $AF$1*P35,[1]PlotData!$CB$4)</f>
        <v>5</v>
      </c>
      <c r="AT35" s="31">
        <f>IF(ISNUMBER([1]System!$C36),[1]PlotData!Q36+ [1]Momente!$E$2*$AF$1*Q35,[1]PlotData!$CB$4)</f>
        <v>5</v>
      </c>
      <c r="AU35" s="31">
        <f>IF(ISNUMBER([1]System!$C36),[1]PlotData!R36+[1]Momente!$E$2* $AF$1*R35,[1]PlotData!$CB$4)</f>
        <v>5</v>
      </c>
      <c r="AV35" s="31">
        <f>IF(ISNUMBER([1]System!$C36),[1]PlotData!S36+ [1]Momente!$E$2*$AF$1*S35,[1]PlotData!$CB$4)</f>
        <v>5</v>
      </c>
      <c r="AW35" s="31">
        <f>IF(ISNUMBER([1]System!$C36),[1]PlotData!T36+ [1]Momente!$E$2*$AF$1*T35,[1]PlotData!$CB$4)</f>
        <v>5</v>
      </c>
      <c r="AX35" s="31">
        <f>IF(ISNUMBER([1]System!$C36),[1]PlotData!U36+ [1]Momente!$E$2*$AF$1*U35,[1]PlotData!$CB$4)</f>
        <v>5</v>
      </c>
      <c r="AY35" s="31">
        <f>IF(ISNUMBER([1]System!$C36),[1]PlotData!V36+ [1]Momente!$E$2*$AF$1*V35,[1]PlotData!$CB$4)</f>
        <v>5</v>
      </c>
      <c r="AZ35" s="31">
        <f>IF(ISNUMBER([1]System!$C36),[1]PlotData!W36+ [1]Momente!$E$2*$AF$1*W35,[1]PlotData!$CB$4)</f>
        <v>5</v>
      </c>
      <c r="BA35" s="31">
        <f>IF(ISNUMBER([1]System!$C36),[1]PlotData!X36+ [1]Momente!$E$2*$AF$1*X35,[1]PlotData!$CB$4)</f>
        <v>5</v>
      </c>
      <c r="BB35" s="32">
        <f>IF(ISNUMBER([1]System!$C36),[1]PlotData!Y36+ [1]Momente!$E$2*$AF$1*Y35,[1]PlotData!$CB$4)</f>
        <v>5</v>
      </c>
      <c r="BC35" s="36">
        <f>IF(ISNUMBER([1]System!$C36),[1]PlotData!Y36, [1]PlotData!CB$4)</f>
        <v>5</v>
      </c>
      <c r="BD35" s="31">
        <f>IF(ISNUMBER([1]System!$C36),[1]PlotData!O36, [1]PlotData!$CB$4)</f>
        <v>5</v>
      </c>
      <c r="BE35" s="32">
        <f>IF(ISNUMBER([1]System!$C36), AR35,[1]PlotData!$CB$4)</f>
        <v>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7</v>
      </c>
      <c r="AC36" s="31">
        <f>IF(ISNUMBER([1]System!$C37),[1]PlotData!C37+ [1]Momente!$E$2*$AF$1*C36,[1]PlotData!$CB$3)</f>
        <v>7</v>
      </c>
      <c r="AD36" s="31">
        <f>IF(ISNUMBER([1]System!$C37),[1]PlotData!D37+ [1]Momente!$E$2*$AF$1*D36,[1]PlotData!$CB$3)</f>
        <v>7</v>
      </c>
      <c r="AE36" s="31">
        <f>IF(ISNUMBER([1]System!$C37),[1]PlotData!E37+[1]Momente!$E$2* $AF$1*E36,[1]PlotData!$CB$3)</f>
        <v>7</v>
      </c>
      <c r="AF36" s="31">
        <f>IF(ISNUMBER([1]System!$C37),[1]PlotData!F37+[1]Momente!$E$2* $AF$1*F36,[1]PlotData!$CB$3)</f>
        <v>7</v>
      </c>
      <c r="AG36" s="31">
        <f>IF(ISNUMBER([1]System!$C37),[1]PlotData!G37+ [1]Momente!$E$2*$AF$1*G36,[1]PlotData!$CB$3)</f>
        <v>7</v>
      </c>
      <c r="AH36" s="31">
        <f>IF(ISNUMBER([1]System!$C37),[1]PlotData!H37+ [1]Momente!$E$2*$AF$1*H36,[1]PlotData!$CB$3)</f>
        <v>7</v>
      </c>
      <c r="AI36" s="31">
        <f>IF(ISNUMBER([1]System!$C37),[1]PlotData!I37+ [1]Momente!$E$2*$AF$1*I36,[1]PlotData!$CB$3)</f>
        <v>7</v>
      </c>
      <c r="AJ36" s="31">
        <f>IF(ISNUMBER([1]System!$C37),[1]PlotData!J37+ [1]Momente!$E$2*$AF$1*J36,[1]PlotData!$CB$3)</f>
        <v>7</v>
      </c>
      <c r="AK36" s="31">
        <f>IF(ISNUMBER([1]System!$C37),[1]PlotData!K37+ [1]Momente!$E$2*$AF$1*K36,[1]PlotData!$CB$3)</f>
        <v>7</v>
      </c>
      <c r="AL36" s="32">
        <f>IF(ISNUMBER([1]System!$C37),[1]PlotData!L37+[1]Momente!$E$2* $AF$1*L36,[1]PlotData!$CB$3)</f>
        <v>7</v>
      </c>
      <c r="AM36" s="34">
        <f>IF(ISNUMBER([1]System!$C37),[1]PlotData!L37,[1]PlotData!$CB$3)</f>
        <v>7</v>
      </c>
      <c r="AN36" s="31">
        <f>IF(ISNUMBER([1]System!$C37),[1]PlotData!B37,[1]PlotData!$CB$3)</f>
        <v>7</v>
      </c>
      <c r="AO36" s="37">
        <f>IF(ISNUMBER([1]System!$C37),AB36,[1]PlotData!$CB$3)</f>
        <v>7</v>
      </c>
      <c r="AQ36" s="47">
        <v>34</v>
      </c>
      <c r="AR36" s="34">
        <f>IF(ISNUMBER([1]System!$C37),[1]PlotData!O37+ [1]Momente!$E$2*$AF$1*O36,[1]PlotData!$CB$4)</f>
        <v>5</v>
      </c>
      <c r="AS36" s="31">
        <f>IF(ISNUMBER([1]System!$C37),[1]PlotData!P37+[1]Momente!$E$2* $AF$1*P36,[1]PlotData!$CB$4)</f>
        <v>5</v>
      </c>
      <c r="AT36" s="31">
        <f>IF(ISNUMBER([1]System!$C37),[1]PlotData!Q37+ [1]Momente!$E$2*$AF$1*Q36,[1]PlotData!$CB$4)</f>
        <v>5</v>
      </c>
      <c r="AU36" s="31">
        <f>IF(ISNUMBER([1]System!$C37),[1]PlotData!R37+[1]Momente!$E$2* $AF$1*R36,[1]PlotData!$CB$4)</f>
        <v>5</v>
      </c>
      <c r="AV36" s="31">
        <f>IF(ISNUMBER([1]System!$C37),[1]PlotData!S37+ [1]Momente!$E$2*$AF$1*S36,[1]PlotData!$CB$4)</f>
        <v>5</v>
      </c>
      <c r="AW36" s="31">
        <f>IF(ISNUMBER([1]System!$C37),[1]PlotData!T37+ [1]Momente!$E$2*$AF$1*T36,[1]PlotData!$CB$4)</f>
        <v>5</v>
      </c>
      <c r="AX36" s="31">
        <f>IF(ISNUMBER([1]System!$C37),[1]PlotData!U37+ [1]Momente!$E$2*$AF$1*U36,[1]PlotData!$CB$4)</f>
        <v>5</v>
      </c>
      <c r="AY36" s="31">
        <f>IF(ISNUMBER([1]System!$C37),[1]PlotData!V37+ [1]Momente!$E$2*$AF$1*V36,[1]PlotData!$CB$4)</f>
        <v>5</v>
      </c>
      <c r="AZ36" s="31">
        <f>IF(ISNUMBER([1]System!$C37),[1]PlotData!W37+ [1]Momente!$E$2*$AF$1*W36,[1]PlotData!$CB$4)</f>
        <v>5</v>
      </c>
      <c r="BA36" s="31">
        <f>IF(ISNUMBER([1]System!$C37),[1]PlotData!X37+ [1]Momente!$E$2*$AF$1*X36,[1]PlotData!$CB$4)</f>
        <v>5</v>
      </c>
      <c r="BB36" s="32">
        <f>IF(ISNUMBER([1]System!$C37),[1]PlotData!Y37+ [1]Momente!$E$2*$AF$1*Y36,[1]PlotData!$CB$4)</f>
        <v>5</v>
      </c>
      <c r="BC36" s="36">
        <f>IF(ISNUMBER([1]System!$C37),[1]PlotData!Y37, [1]PlotData!CB$4)</f>
        <v>5</v>
      </c>
      <c r="BD36" s="31">
        <f>IF(ISNUMBER([1]System!$C37),[1]PlotData!O37, [1]PlotData!$CB$4)</f>
        <v>5</v>
      </c>
      <c r="BE36" s="32">
        <f>IF(ISNUMBER([1]System!$C37), AR36,[1]PlotData!$CB$4)</f>
        <v>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7</v>
      </c>
      <c r="AC37" s="31">
        <f>IF(ISNUMBER([1]System!$C38),[1]PlotData!C38+ [1]Momente!$E$2*$AF$1*C37,[1]PlotData!$CB$3)</f>
        <v>7</v>
      </c>
      <c r="AD37" s="31">
        <f>IF(ISNUMBER([1]System!$C38),[1]PlotData!D38+ [1]Momente!$E$2*$AF$1*D37,[1]PlotData!$CB$3)</f>
        <v>7</v>
      </c>
      <c r="AE37" s="31">
        <f>IF(ISNUMBER([1]System!$C38),[1]PlotData!E38+[1]Momente!$E$2* $AF$1*E37,[1]PlotData!$CB$3)</f>
        <v>7</v>
      </c>
      <c r="AF37" s="31">
        <f>IF(ISNUMBER([1]System!$C38),[1]PlotData!F38+[1]Momente!$E$2* $AF$1*F37,[1]PlotData!$CB$3)</f>
        <v>7</v>
      </c>
      <c r="AG37" s="31">
        <f>IF(ISNUMBER([1]System!$C38),[1]PlotData!G38+ [1]Momente!$E$2*$AF$1*G37,[1]PlotData!$CB$3)</f>
        <v>7</v>
      </c>
      <c r="AH37" s="31">
        <f>IF(ISNUMBER([1]System!$C38),[1]PlotData!H38+ [1]Momente!$E$2*$AF$1*H37,[1]PlotData!$CB$3)</f>
        <v>7</v>
      </c>
      <c r="AI37" s="31">
        <f>IF(ISNUMBER([1]System!$C38),[1]PlotData!I38+ [1]Momente!$E$2*$AF$1*I37,[1]PlotData!$CB$3)</f>
        <v>7</v>
      </c>
      <c r="AJ37" s="31">
        <f>IF(ISNUMBER([1]System!$C38),[1]PlotData!J38+ [1]Momente!$E$2*$AF$1*J37,[1]PlotData!$CB$3)</f>
        <v>7</v>
      </c>
      <c r="AK37" s="31">
        <f>IF(ISNUMBER([1]System!$C38),[1]PlotData!K38+ [1]Momente!$E$2*$AF$1*K37,[1]PlotData!$CB$3)</f>
        <v>7</v>
      </c>
      <c r="AL37" s="32">
        <f>IF(ISNUMBER([1]System!$C38),[1]PlotData!L38+[1]Momente!$E$2* $AF$1*L37,[1]PlotData!$CB$3)</f>
        <v>7</v>
      </c>
      <c r="AM37" s="34">
        <f>IF(ISNUMBER([1]System!$C38),[1]PlotData!L38,[1]PlotData!$CB$3)</f>
        <v>7</v>
      </c>
      <c r="AN37" s="31">
        <f>IF(ISNUMBER([1]System!$C38),[1]PlotData!B38,[1]PlotData!$CB$3)</f>
        <v>7</v>
      </c>
      <c r="AO37" s="37">
        <f>IF(ISNUMBER([1]System!$C38),AB37,[1]PlotData!$CB$3)</f>
        <v>7</v>
      </c>
      <c r="AQ37" s="47">
        <v>35</v>
      </c>
      <c r="AR37" s="34">
        <f>IF(ISNUMBER([1]System!$C38),[1]PlotData!O38+ [1]Momente!$E$2*$AF$1*O37,[1]PlotData!$CB$4)</f>
        <v>5</v>
      </c>
      <c r="AS37" s="31">
        <f>IF(ISNUMBER([1]System!$C38),[1]PlotData!P38+[1]Momente!$E$2* $AF$1*P37,[1]PlotData!$CB$4)</f>
        <v>5</v>
      </c>
      <c r="AT37" s="31">
        <f>IF(ISNUMBER([1]System!$C38),[1]PlotData!Q38+ [1]Momente!$E$2*$AF$1*Q37,[1]PlotData!$CB$4)</f>
        <v>5</v>
      </c>
      <c r="AU37" s="31">
        <f>IF(ISNUMBER([1]System!$C38),[1]PlotData!R38+[1]Momente!$E$2* $AF$1*R37,[1]PlotData!$CB$4)</f>
        <v>5</v>
      </c>
      <c r="AV37" s="31">
        <f>IF(ISNUMBER([1]System!$C38),[1]PlotData!S38+ [1]Momente!$E$2*$AF$1*S37,[1]PlotData!$CB$4)</f>
        <v>5</v>
      </c>
      <c r="AW37" s="31">
        <f>IF(ISNUMBER([1]System!$C38),[1]PlotData!T38+ [1]Momente!$E$2*$AF$1*T37,[1]PlotData!$CB$4)</f>
        <v>5</v>
      </c>
      <c r="AX37" s="31">
        <f>IF(ISNUMBER([1]System!$C38),[1]PlotData!U38+ [1]Momente!$E$2*$AF$1*U37,[1]PlotData!$CB$4)</f>
        <v>5</v>
      </c>
      <c r="AY37" s="31">
        <f>IF(ISNUMBER([1]System!$C38),[1]PlotData!V38+ [1]Momente!$E$2*$AF$1*V37,[1]PlotData!$CB$4)</f>
        <v>5</v>
      </c>
      <c r="AZ37" s="31">
        <f>IF(ISNUMBER([1]System!$C38),[1]PlotData!W38+ [1]Momente!$E$2*$AF$1*W37,[1]PlotData!$CB$4)</f>
        <v>5</v>
      </c>
      <c r="BA37" s="31">
        <f>IF(ISNUMBER([1]System!$C38),[1]PlotData!X38+ [1]Momente!$E$2*$AF$1*X37,[1]PlotData!$CB$4)</f>
        <v>5</v>
      </c>
      <c r="BB37" s="32">
        <f>IF(ISNUMBER([1]System!$C38),[1]PlotData!Y38+ [1]Momente!$E$2*$AF$1*Y37,[1]PlotData!$CB$4)</f>
        <v>5</v>
      </c>
      <c r="BC37" s="36">
        <f>IF(ISNUMBER([1]System!$C38),[1]PlotData!Y38, [1]PlotData!CB$4)</f>
        <v>5</v>
      </c>
      <c r="BD37" s="31">
        <f>IF(ISNUMBER([1]System!$C38),[1]PlotData!O38, [1]PlotData!$CB$4)</f>
        <v>5</v>
      </c>
      <c r="BE37" s="32">
        <f>IF(ISNUMBER([1]System!$C38), AR37,[1]PlotData!$CB$4)</f>
        <v>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7</v>
      </c>
      <c r="AC38" s="31">
        <f>IF(ISNUMBER([1]System!$C39),[1]PlotData!C39+ [1]Momente!$E$2*$AF$1*C38,[1]PlotData!$CB$3)</f>
        <v>7</v>
      </c>
      <c r="AD38" s="31">
        <f>IF(ISNUMBER([1]System!$C39),[1]PlotData!D39+ [1]Momente!$E$2*$AF$1*D38,[1]PlotData!$CB$3)</f>
        <v>7</v>
      </c>
      <c r="AE38" s="31">
        <f>IF(ISNUMBER([1]System!$C39),[1]PlotData!E39+[1]Momente!$E$2* $AF$1*E38,[1]PlotData!$CB$3)</f>
        <v>7</v>
      </c>
      <c r="AF38" s="31">
        <f>IF(ISNUMBER([1]System!$C39),[1]PlotData!F39+[1]Momente!$E$2* $AF$1*F38,[1]PlotData!$CB$3)</f>
        <v>7</v>
      </c>
      <c r="AG38" s="31">
        <f>IF(ISNUMBER([1]System!$C39),[1]PlotData!G39+ [1]Momente!$E$2*$AF$1*G38,[1]PlotData!$CB$3)</f>
        <v>7</v>
      </c>
      <c r="AH38" s="31">
        <f>IF(ISNUMBER([1]System!$C39),[1]PlotData!H39+ [1]Momente!$E$2*$AF$1*H38,[1]PlotData!$CB$3)</f>
        <v>7</v>
      </c>
      <c r="AI38" s="31">
        <f>IF(ISNUMBER([1]System!$C39),[1]PlotData!I39+ [1]Momente!$E$2*$AF$1*I38,[1]PlotData!$CB$3)</f>
        <v>7</v>
      </c>
      <c r="AJ38" s="31">
        <f>IF(ISNUMBER([1]System!$C39),[1]PlotData!J39+ [1]Momente!$E$2*$AF$1*J38,[1]PlotData!$CB$3)</f>
        <v>7</v>
      </c>
      <c r="AK38" s="31">
        <f>IF(ISNUMBER([1]System!$C39),[1]PlotData!K39+ [1]Momente!$E$2*$AF$1*K38,[1]PlotData!$CB$3)</f>
        <v>7</v>
      </c>
      <c r="AL38" s="32">
        <f>IF(ISNUMBER([1]System!$C39),[1]PlotData!L39+[1]Momente!$E$2* $AF$1*L38,[1]PlotData!$CB$3)</f>
        <v>7</v>
      </c>
      <c r="AM38" s="34">
        <f>IF(ISNUMBER([1]System!$C39),[1]PlotData!L39,[1]PlotData!$CB$3)</f>
        <v>7</v>
      </c>
      <c r="AN38" s="31">
        <f>IF(ISNUMBER([1]System!$C39),[1]PlotData!B39,[1]PlotData!$CB$3)</f>
        <v>7</v>
      </c>
      <c r="AO38" s="37">
        <f>IF(ISNUMBER([1]System!$C39),AB38,[1]PlotData!$CB$3)</f>
        <v>7</v>
      </c>
      <c r="AQ38" s="47">
        <v>36</v>
      </c>
      <c r="AR38" s="34">
        <f>IF(ISNUMBER([1]System!$C39),[1]PlotData!O39+ [1]Momente!$E$2*$AF$1*O38,[1]PlotData!$CB$4)</f>
        <v>5</v>
      </c>
      <c r="AS38" s="31">
        <f>IF(ISNUMBER([1]System!$C39),[1]PlotData!P39+[1]Momente!$E$2* $AF$1*P38,[1]PlotData!$CB$4)</f>
        <v>5</v>
      </c>
      <c r="AT38" s="31">
        <f>IF(ISNUMBER([1]System!$C39),[1]PlotData!Q39+ [1]Momente!$E$2*$AF$1*Q38,[1]PlotData!$CB$4)</f>
        <v>5</v>
      </c>
      <c r="AU38" s="31">
        <f>IF(ISNUMBER([1]System!$C39),[1]PlotData!R39+[1]Momente!$E$2* $AF$1*R38,[1]PlotData!$CB$4)</f>
        <v>5</v>
      </c>
      <c r="AV38" s="31">
        <f>IF(ISNUMBER([1]System!$C39),[1]PlotData!S39+ [1]Momente!$E$2*$AF$1*S38,[1]PlotData!$CB$4)</f>
        <v>5</v>
      </c>
      <c r="AW38" s="31">
        <f>IF(ISNUMBER([1]System!$C39),[1]PlotData!T39+ [1]Momente!$E$2*$AF$1*T38,[1]PlotData!$CB$4)</f>
        <v>5</v>
      </c>
      <c r="AX38" s="31">
        <f>IF(ISNUMBER([1]System!$C39),[1]PlotData!U39+ [1]Momente!$E$2*$AF$1*U38,[1]PlotData!$CB$4)</f>
        <v>5</v>
      </c>
      <c r="AY38" s="31">
        <f>IF(ISNUMBER([1]System!$C39),[1]PlotData!V39+ [1]Momente!$E$2*$AF$1*V38,[1]PlotData!$CB$4)</f>
        <v>5</v>
      </c>
      <c r="AZ38" s="31">
        <f>IF(ISNUMBER([1]System!$C39),[1]PlotData!W39+ [1]Momente!$E$2*$AF$1*W38,[1]PlotData!$CB$4)</f>
        <v>5</v>
      </c>
      <c r="BA38" s="31">
        <f>IF(ISNUMBER([1]System!$C39),[1]PlotData!X39+ [1]Momente!$E$2*$AF$1*X38,[1]PlotData!$CB$4)</f>
        <v>5</v>
      </c>
      <c r="BB38" s="32">
        <f>IF(ISNUMBER([1]System!$C39),[1]PlotData!Y39+ [1]Momente!$E$2*$AF$1*Y38,[1]PlotData!$CB$4)</f>
        <v>5</v>
      </c>
      <c r="BC38" s="36">
        <f>IF(ISNUMBER([1]System!$C39),[1]PlotData!Y39, [1]PlotData!CB$4)</f>
        <v>5</v>
      </c>
      <c r="BD38" s="31">
        <f>IF(ISNUMBER([1]System!$C39),[1]PlotData!O39, [1]PlotData!$CB$4)</f>
        <v>5</v>
      </c>
      <c r="BE38" s="32">
        <f>IF(ISNUMBER([1]System!$C39), AR38,[1]PlotData!$CB$4)</f>
        <v>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7</v>
      </c>
      <c r="AC39" s="31">
        <f>IF(ISNUMBER([1]System!$C40),[1]PlotData!C40+ [1]Momente!$E$2*$AF$1*C39,[1]PlotData!$CB$3)</f>
        <v>7</v>
      </c>
      <c r="AD39" s="31">
        <f>IF(ISNUMBER([1]System!$C40),[1]PlotData!D40+ [1]Momente!$E$2*$AF$1*D39,[1]PlotData!$CB$3)</f>
        <v>7</v>
      </c>
      <c r="AE39" s="31">
        <f>IF(ISNUMBER([1]System!$C40),[1]PlotData!E40+[1]Momente!$E$2* $AF$1*E39,[1]PlotData!$CB$3)</f>
        <v>7</v>
      </c>
      <c r="AF39" s="31">
        <f>IF(ISNUMBER([1]System!$C40),[1]PlotData!F40+[1]Momente!$E$2* $AF$1*F39,[1]PlotData!$CB$3)</f>
        <v>7</v>
      </c>
      <c r="AG39" s="31">
        <f>IF(ISNUMBER([1]System!$C40),[1]PlotData!G40+ [1]Momente!$E$2*$AF$1*G39,[1]PlotData!$CB$3)</f>
        <v>7</v>
      </c>
      <c r="AH39" s="31">
        <f>IF(ISNUMBER([1]System!$C40),[1]PlotData!H40+ [1]Momente!$E$2*$AF$1*H39,[1]PlotData!$CB$3)</f>
        <v>7</v>
      </c>
      <c r="AI39" s="31">
        <f>IF(ISNUMBER([1]System!$C40),[1]PlotData!I40+ [1]Momente!$E$2*$AF$1*I39,[1]PlotData!$CB$3)</f>
        <v>7</v>
      </c>
      <c r="AJ39" s="31">
        <f>IF(ISNUMBER([1]System!$C40),[1]PlotData!J40+ [1]Momente!$E$2*$AF$1*J39,[1]PlotData!$CB$3)</f>
        <v>7</v>
      </c>
      <c r="AK39" s="31">
        <f>IF(ISNUMBER([1]System!$C40),[1]PlotData!K40+ [1]Momente!$E$2*$AF$1*K39,[1]PlotData!$CB$3)</f>
        <v>7</v>
      </c>
      <c r="AL39" s="32">
        <f>IF(ISNUMBER([1]System!$C40),[1]PlotData!L40+[1]Momente!$E$2* $AF$1*L39,[1]PlotData!$CB$3)</f>
        <v>7</v>
      </c>
      <c r="AM39" s="34">
        <f>IF(ISNUMBER([1]System!$C40),[1]PlotData!L40,[1]PlotData!$CB$3)</f>
        <v>7</v>
      </c>
      <c r="AN39" s="31">
        <f>IF(ISNUMBER([1]System!$C40),[1]PlotData!B40,[1]PlotData!$CB$3)</f>
        <v>7</v>
      </c>
      <c r="AO39" s="37">
        <f>IF(ISNUMBER([1]System!$C40),AB39,[1]PlotData!$CB$3)</f>
        <v>7</v>
      </c>
      <c r="AQ39" s="47">
        <v>37</v>
      </c>
      <c r="AR39" s="34">
        <f>IF(ISNUMBER([1]System!$C40),[1]PlotData!O40+ [1]Momente!$E$2*$AF$1*O39,[1]PlotData!$CB$4)</f>
        <v>5</v>
      </c>
      <c r="AS39" s="31">
        <f>IF(ISNUMBER([1]System!$C40),[1]PlotData!P40+[1]Momente!$E$2* $AF$1*P39,[1]PlotData!$CB$4)</f>
        <v>5</v>
      </c>
      <c r="AT39" s="31">
        <f>IF(ISNUMBER([1]System!$C40),[1]PlotData!Q40+ [1]Momente!$E$2*$AF$1*Q39,[1]PlotData!$CB$4)</f>
        <v>5</v>
      </c>
      <c r="AU39" s="31">
        <f>IF(ISNUMBER([1]System!$C40),[1]PlotData!R40+[1]Momente!$E$2* $AF$1*R39,[1]PlotData!$CB$4)</f>
        <v>5</v>
      </c>
      <c r="AV39" s="31">
        <f>IF(ISNUMBER([1]System!$C40),[1]PlotData!S40+ [1]Momente!$E$2*$AF$1*S39,[1]PlotData!$CB$4)</f>
        <v>5</v>
      </c>
      <c r="AW39" s="31">
        <f>IF(ISNUMBER([1]System!$C40),[1]PlotData!T40+ [1]Momente!$E$2*$AF$1*T39,[1]PlotData!$CB$4)</f>
        <v>5</v>
      </c>
      <c r="AX39" s="31">
        <f>IF(ISNUMBER([1]System!$C40),[1]PlotData!U40+ [1]Momente!$E$2*$AF$1*U39,[1]PlotData!$CB$4)</f>
        <v>5</v>
      </c>
      <c r="AY39" s="31">
        <f>IF(ISNUMBER([1]System!$C40),[1]PlotData!V40+ [1]Momente!$E$2*$AF$1*V39,[1]PlotData!$CB$4)</f>
        <v>5</v>
      </c>
      <c r="AZ39" s="31">
        <f>IF(ISNUMBER([1]System!$C40),[1]PlotData!W40+ [1]Momente!$E$2*$AF$1*W39,[1]PlotData!$CB$4)</f>
        <v>5</v>
      </c>
      <c r="BA39" s="31">
        <f>IF(ISNUMBER([1]System!$C40),[1]PlotData!X40+ [1]Momente!$E$2*$AF$1*X39,[1]PlotData!$CB$4)</f>
        <v>5</v>
      </c>
      <c r="BB39" s="32">
        <f>IF(ISNUMBER([1]System!$C40),[1]PlotData!Y40+ [1]Momente!$E$2*$AF$1*Y39,[1]PlotData!$CB$4)</f>
        <v>5</v>
      </c>
      <c r="BC39" s="36">
        <f>IF(ISNUMBER([1]System!$C40),[1]PlotData!Y40, [1]PlotData!CB$4)</f>
        <v>5</v>
      </c>
      <c r="BD39" s="31">
        <f>IF(ISNUMBER([1]System!$C40),[1]PlotData!O40, [1]PlotData!$CB$4)</f>
        <v>5</v>
      </c>
      <c r="BE39" s="32">
        <f>IF(ISNUMBER([1]System!$C40), AR39,[1]PlotData!$CB$4)</f>
        <v>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7</v>
      </c>
      <c r="AC40" s="31">
        <f>IF(ISNUMBER([1]System!$C41),[1]PlotData!C41+ [1]Momente!$E$2*$AF$1*C40,[1]PlotData!$CB$3)</f>
        <v>7</v>
      </c>
      <c r="AD40" s="31">
        <f>IF(ISNUMBER([1]System!$C41),[1]PlotData!D41+ [1]Momente!$E$2*$AF$1*D40,[1]PlotData!$CB$3)</f>
        <v>7</v>
      </c>
      <c r="AE40" s="31">
        <f>IF(ISNUMBER([1]System!$C41),[1]PlotData!E41+[1]Momente!$E$2* $AF$1*E40,[1]PlotData!$CB$3)</f>
        <v>7</v>
      </c>
      <c r="AF40" s="31">
        <f>IF(ISNUMBER([1]System!$C41),[1]PlotData!F41+[1]Momente!$E$2* $AF$1*F40,[1]PlotData!$CB$3)</f>
        <v>7</v>
      </c>
      <c r="AG40" s="31">
        <f>IF(ISNUMBER([1]System!$C41),[1]PlotData!G41+ [1]Momente!$E$2*$AF$1*G40,[1]PlotData!$CB$3)</f>
        <v>7</v>
      </c>
      <c r="AH40" s="31">
        <f>IF(ISNUMBER([1]System!$C41),[1]PlotData!H41+ [1]Momente!$E$2*$AF$1*H40,[1]PlotData!$CB$3)</f>
        <v>7</v>
      </c>
      <c r="AI40" s="31">
        <f>IF(ISNUMBER([1]System!$C41),[1]PlotData!I41+ [1]Momente!$E$2*$AF$1*I40,[1]PlotData!$CB$3)</f>
        <v>7</v>
      </c>
      <c r="AJ40" s="31">
        <f>IF(ISNUMBER([1]System!$C41),[1]PlotData!J41+ [1]Momente!$E$2*$AF$1*J40,[1]PlotData!$CB$3)</f>
        <v>7</v>
      </c>
      <c r="AK40" s="31">
        <f>IF(ISNUMBER([1]System!$C41),[1]PlotData!K41+ [1]Momente!$E$2*$AF$1*K40,[1]PlotData!$CB$3)</f>
        <v>7</v>
      </c>
      <c r="AL40" s="32">
        <f>IF(ISNUMBER([1]System!$C41),[1]PlotData!L41+[1]Momente!$E$2* $AF$1*L40,[1]PlotData!$CB$3)</f>
        <v>7</v>
      </c>
      <c r="AM40" s="34">
        <f>IF(ISNUMBER([1]System!$C41),[1]PlotData!L41,[1]PlotData!$CB$3)</f>
        <v>7</v>
      </c>
      <c r="AN40" s="31">
        <f>IF(ISNUMBER([1]System!$C41),[1]PlotData!B41,[1]PlotData!$CB$3)</f>
        <v>7</v>
      </c>
      <c r="AO40" s="37">
        <f>IF(ISNUMBER([1]System!$C41),AB40,[1]PlotData!$CB$3)</f>
        <v>7</v>
      </c>
      <c r="AQ40" s="47">
        <v>38</v>
      </c>
      <c r="AR40" s="34">
        <f>IF(ISNUMBER([1]System!$C41),[1]PlotData!O41+ [1]Momente!$E$2*$AF$1*O40,[1]PlotData!$CB$4)</f>
        <v>5</v>
      </c>
      <c r="AS40" s="31">
        <f>IF(ISNUMBER([1]System!$C41),[1]PlotData!P41+[1]Momente!$E$2* $AF$1*P40,[1]PlotData!$CB$4)</f>
        <v>5</v>
      </c>
      <c r="AT40" s="31">
        <f>IF(ISNUMBER([1]System!$C41),[1]PlotData!Q41+ [1]Momente!$E$2*$AF$1*Q40,[1]PlotData!$CB$4)</f>
        <v>5</v>
      </c>
      <c r="AU40" s="31">
        <f>IF(ISNUMBER([1]System!$C41),[1]PlotData!R41+[1]Momente!$E$2* $AF$1*R40,[1]PlotData!$CB$4)</f>
        <v>5</v>
      </c>
      <c r="AV40" s="31">
        <f>IF(ISNUMBER([1]System!$C41),[1]PlotData!S41+ [1]Momente!$E$2*$AF$1*S40,[1]PlotData!$CB$4)</f>
        <v>5</v>
      </c>
      <c r="AW40" s="31">
        <f>IF(ISNUMBER([1]System!$C41),[1]PlotData!T41+ [1]Momente!$E$2*$AF$1*T40,[1]PlotData!$CB$4)</f>
        <v>5</v>
      </c>
      <c r="AX40" s="31">
        <f>IF(ISNUMBER([1]System!$C41),[1]PlotData!U41+ [1]Momente!$E$2*$AF$1*U40,[1]PlotData!$CB$4)</f>
        <v>5</v>
      </c>
      <c r="AY40" s="31">
        <f>IF(ISNUMBER([1]System!$C41),[1]PlotData!V41+ [1]Momente!$E$2*$AF$1*V40,[1]PlotData!$CB$4)</f>
        <v>5</v>
      </c>
      <c r="AZ40" s="31">
        <f>IF(ISNUMBER([1]System!$C41),[1]PlotData!W41+ [1]Momente!$E$2*$AF$1*W40,[1]PlotData!$CB$4)</f>
        <v>5</v>
      </c>
      <c r="BA40" s="31">
        <f>IF(ISNUMBER([1]System!$C41),[1]PlotData!X41+ [1]Momente!$E$2*$AF$1*X40,[1]PlotData!$CB$4)</f>
        <v>5</v>
      </c>
      <c r="BB40" s="32">
        <f>IF(ISNUMBER([1]System!$C41),[1]PlotData!Y41+ [1]Momente!$E$2*$AF$1*Y40,[1]PlotData!$CB$4)</f>
        <v>5</v>
      </c>
      <c r="BC40" s="36">
        <f>IF(ISNUMBER([1]System!$C41),[1]PlotData!Y41, [1]PlotData!CB$4)</f>
        <v>5</v>
      </c>
      <c r="BD40" s="31">
        <f>IF(ISNUMBER([1]System!$C41),[1]PlotData!O41, [1]PlotData!$CB$4)</f>
        <v>5</v>
      </c>
      <c r="BE40" s="32">
        <f>IF(ISNUMBER([1]System!$C41), AR40,[1]PlotData!$CB$4)</f>
        <v>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7</v>
      </c>
      <c r="AC41" s="31">
        <f>IF(ISNUMBER([1]System!$C42),[1]PlotData!C42+ [1]Momente!$E$2*$AF$1*C41,[1]PlotData!$CB$3)</f>
        <v>7</v>
      </c>
      <c r="AD41" s="31">
        <f>IF(ISNUMBER([1]System!$C42),[1]PlotData!D42+ [1]Momente!$E$2*$AF$1*D41,[1]PlotData!$CB$3)</f>
        <v>7</v>
      </c>
      <c r="AE41" s="31">
        <f>IF(ISNUMBER([1]System!$C42),[1]PlotData!E42+[1]Momente!$E$2* $AF$1*E41,[1]PlotData!$CB$3)</f>
        <v>7</v>
      </c>
      <c r="AF41" s="31">
        <f>IF(ISNUMBER([1]System!$C42),[1]PlotData!F42+[1]Momente!$E$2* $AF$1*F41,[1]PlotData!$CB$3)</f>
        <v>7</v>
      </c>
      <c r="AG41" s="31">
        <f>IF(ISNUMBER([1]System!$C42),[1]PlotData!G42+ [1]Momente!$E$2*$AF$1*G41,[1]PlotData!$CB$3)</f>
        <v>7</v>
      </c>
      <c r="AH41" s="31">
        <f>IF(ISNUMBER([1]System!$C42),[1]PlotData!H42+ [1]Momente!$E$2*$AF$1*H41,[1]PlotData!$CB$3)</f>
        <v>7</v>
      </c>
      <c r="AI41" s="31">
        <f>IF(ISNUMBER([1]System!$C42),[1]PlotData!I42+ [1]Momente!$E$2*$AF$1*I41,[1]PlotData!$CB$3)</f>
        <v>7</v>
      </c>
      <c r="AJ41" s="31">
        <f>IF(ISNUMBER([1]System!$C42),[1]PlotData!J42+ [1]Momente!$E$2*$AF$1*J41,[1]PlotData!$CB$3)</f>
        <v>7</v>
      </c>
      <c r="AK41" s="31">
        <f>IF(ISNUMBER([1]System!$C42),[1]PlotData!K42+ [1]Momente!$E$2*$AF$1*K41,[1]PlotData!$CB$3)</f>
        <v>7</v>
      </c>
      <c r="AL41" s="32">
        <f>IF(ISNUMBER([1]System!$C42),[1]PlotData!L42+[1]Momente!$E$2* $AF$1*L41,[1]PlotData!$CB$3)</f>
        <v>7</v>
      </c>
      <c r="AM41" s="34">
        <f>IF(ISNUMBER([1]System!$C42),[1]PlotData!L42,[1]PlotData!$CB$3)</f>
        <v>7</v>
      </c>
      <c r="AN41" s="31">
        <f>IF(ISNUMBER([1]System!$C42),[1]PlotData!B42,[1]PlotData!$CB$3)</f>
        <v>7</v>
      </c>
      <c r="AO41" s="37">
        <f>IF(ISNUMBER([1]System!$C42),AB41,[1]PlotData!$CB$3)</f>
        <v>7</v>
      </c>
      <c r="AQ41" s="47">
        <v>39</v>
      </c>
      <c r="AR41" s="34">
        <f>IF(ISNUMBER([1]System!$C42),[1]PlotData!O42+ [1]Momente!$E$2*$AF$1*O41,[1]PlotData!$CB$4)</f>
        <v>5</v>
      </c>
      <c r="AS41" s="31">
        <f>IF(ISNUMBER([1]System!$C42),[1]PlotData!P42+[1]Momente!$E$2* $AF$1*P41,[1]PlotData!$CB$4)</f>
        <v>5</v>
      </c>
      <c r="AT41" s="31">
        <f>IF(ISNUMBER([1]System!$C42),[1]PlotData!Q42+ [1]Momente!$E$2*$AF$1*Q41,[1]PlotData!$CB$4)</f>
        <v>5</v>
      </c>
      <c r="AU41" s="31">
        <f>IF(ISNUMBER([1]System!$C42),[1]PlotData!R42+[1]Momente!$E$2* $AF$1*R41,[1]PlotData!$CB$4)</f>
        <v>5</v>
      </c>
      <c r="AV41" s="31">
        <f>IF(ISNUMBER([1]System!$C42),[1]PlotData!S42+ [1]Momente!$E$2*$AF$1*S41,[1]PlotData!$CB$4)</f>
        <v>5</v>
      </c>
      <c r="AW41" s="31">
        <f>IF(ISNUMBER([1]System!$C42),[1]PlotData!T42+ [1]Momente!$E$2*$AF$1*T41,[1]PlotData!$CB$4)</f>
        <v>5</v>
      </c>
      <c r="AX41" s="31">
        <f>IF(ISNUMBER([1]System!$C42),[1]PlotData!U42+ [1]Momente!$E$2*$AF$1*U41,[1]PlotData!$CB$4)</f>
        <v>5</v>
      </c>
      <c r="AY41" s="31">
        <f>IF(ISNUMBER([1]System!$C42),[1]PlotData!V42+ [1]Momente!$E$2*$AF$1*V41,[1]PlotData!$CB$4)</f>
        <v>5</v>
      </c>
      <c r="AZ41" s="31">
        <f>IF(ISNUMBER([1]System!$C42),[1]PlotData!W42+ [1]Momente!$E$2*$AF$1*W41,[1]PlotData!$CB$4)</f>
        <v>5</v>
      </c>
      <c r="BA41" s="31">
        <f>IF(ISNUMBER([1]System!$C42),[1]PlotData!X42+ [1]Momente!$E$2*$AF$1*X41,[1]PlotData!$CB$4)</f>
        <v>5</v>
      </c>
      <c r="BB41" s="32">
        <f>IF(ISNUMBER([1]System!$C42),[1]PlotData!Y42+ [1]Momente!$E$2*$AF$1*Y41,[1]PlotData!$CB$4)</f>
        <v>5</v>
      </c>
      <c r="BC41" s="36">
        <f>IF(ISNUMBER([1]System!$C42),[1]PlotData!Y42, [1]PlotData!CB$4)</f>
        <v>5</v>
      </c>
      <c r="BD41" s="31">
        <f>IF(ISNUMBER([1]System!$C42),[1]PlotData!O42, [1]PlotData!$CB$4)</f>
        <v>5</v>
      </c>
      <c r="BE41" s="32">
        <f>IF(ISNUMBER([1]System!$C42), AR41,[1]PlotData!$CB$4)</f>
        <v>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7</v>
      </c>
      <c r="AC42" s="39">
        <f>IF(ISNUMBER([1]System!$C43),[1]PlotData!C43+ [1]Momente!$E$2*$AF$1*C42,[1]PlotData!$CB$3)</f>
        <v>7</v>
      </c>
      <c r="AD42" s="39">
        <f>IF(ISNUMBER([1]System!$C43),[1]PlotData!D43+ [1]Momente!$E$2*$AF$1*D42,[1]PlotData!$CB$3)</f>
        <v>7</v>
      </c>
      <c r="AE42" s="39">
        <f>IF(ISNUMBER([1]System!$C43),[1]PlotData!E43+[1]Momente!$E$2* $AF$1*E42,[1]PlotData!$CB$3)</f>
        <v>7</v>
      </c>
      <c r="AF42" s="39">
        <f>IF(ISNUMBER([1]System!$C43),[1]PlotData!F43+[1]Momente!$E$2* $AF$1*F42,[1]PlotData!$CB$3)</f>
        <v>7</v>
      </c>
      <c r="AG42" s="39">
        <f>IF(ISNUMBER([1]System!$C43),[1]PlotData!G43+ [1]Momente!$E$2*$AF$1*G42,[1]PlotData!$CB$3)</f>
        <v>7</v>
      </c>
      <c r="AH42" s="39">
        <f>IF(ISNUMBER([1]System!$C43),[1]PlotData!H43+ [1]Momente!$E$2*$AF$1*H42,[1]PlotData!$CB$3)</f>
        <v>7</v>
      </c>
      <c r="AI42" s="39">
        <f>IF(ISNUMBER([1]System!$C43),[1]PlotData!I43+ [1]Momente!$E$2*$AF$1*I42,[1]PlotData!$CB$3)</f>
        <v>7</v>
      </c>
      <c r="AJ42" s="39">
        <f>IF(ISNUMBER([1]System!$C43),[1]PlotData!J43+ [1]Momente!$E$2*$AF$1*J42,[1]PlotData!$CB$3)</f>
        <v>7</v>
      </c>
      <c r="AK42" s="39">
        <f>IF(ISNUMBER([1]System!$C43),[1]PlotData!K43+ [1]Momente!$E$2*$AF$1*K42,[1]PlotData!$CB$3)</f>
        <v>7</v>
      </c>
      <c r="AL42" s="40">
        <f>IF(ISNUMBER([1]System!$C43),[1]PlotData!L43+[1]Momente!$E$2* $AF$1*L42,[1]PlotData!$CB$3)</f>
        <v>7</v>
      </c>
      <c r="AM42" s="49">
        <f>IF(ISNUMBER([1]System!$C43),[1]PlotData!L43,[1]PlotData!$CB$3)</f>
        <v>7</v>
      </c>
      <c r="AN42" s="39">
        <f>IF(ISNUMBER([1]System!$C43),[1]PlotData!B43,[1]PlotData!$CB$3)</f>
        <v>7</v>
      </c>
      <c r="AO42" s="52">
        <f>IF(ISNUMBER([1]System!$C43),AB42,[1]PlotData!$CB$3)</f>
        <v>7</v>
      </c>
      <c r="AQ42" s="50">
        <v>40</v>
      </c>
      <c r="AR42" s="49">
        <f>IF(ISNUMBER([1]System!$C43),[1]PlotData!O43+ [1]Momente!$E$2*$AF$1*O42,[1]PlotData!$CB$4)</f>
        <v>5</v>
      </c>
      <c r="AS42" s="39">
        <f>IF(ISNUMBER([1]System!$C43),[1]PlotData!P43+[1]Momente!$E$2* $AF$1*P42,[1]PlotData!$CB$4)</f>
        <v>5</v>
      </c>
      <c r="AT42" s="39">
        <f>IF(ISNUMBER([1]System!$C43),[1]PlotData!Q43+ [1]Momente!$E$2*$AF$1*Q42,[1]PlotData!$CB$4)</f>
        <v>5</v>
      </c>
      <c r="AU42" s="39">
        <f>IF(ISNUMBER([1]System!$C43),[1]PlotData!R43+[1]Momente!$E$2* $AF$1*R42,[1]PlotData!$CB$4)</f>
        <v>5</v>
      </c>
      <c r="AV42" s="39">
        <f>IF(ISNUMBER([1]System!$C43),[1]PlotData!S43+ [1]Momente!$E$2*$AF$1*S42,[1]PlotData!$CB$4)</f>
        <v>5</v>
      </c>
      <c r="AW42" s="39">
        <f>IF(ISNUMBER([1]System!$C43),[1]PlotData!T43+ [1]Momente!$E$2*$AF$1*T42,[1]PlotData!$CB$4)</f>
        <v>5</v>
      </c>
      <c r="AX42" s="39">
        <f>IF(ISNUMBER([1]System!$C43),[1]PlotData!U43+ [1]Momente!$E$2*$AF$1*U42,[1]PlotData!$CB$4)</f>
        <v>5</v>
      </c>
      <c r="AY42" s="39">
        <f>IF(ISNUMBER([1]System!$C43),[1]PlotData!V43+ [1]Momente!$E$2*$AF$1*V42,[1]PlotData!$CB$4)</f>
        <v>5</v>
      </c>
      <c r="AZ42" s="39">
        <f>IF(ISNUMBER([1]System!$C43),[1]PlotData!W43+ [1]Momente!$E$2*$AF$1*W42,[1]PlotData!$CB$4)</f>
        <v>5</v>
      </c>
      <c r="BA42" s="39">
        <f>IF(ISNUMBER([1]System!$C43),[1]PlotData!X43+ [1]Momente!$E$2*$AF$1*X42,[1]PlotData!$CB$4)</f>
        <v>5</v>
      </c>
      <c r="BB42" s="40">
        <f>IF(ISNUMBER([1]System!$C43),[1]PlotData!Y43+ [1]Momente!$E$2*$AF$1*Y42,[1]PlotData!$CB$4)</f>
        <v>5</v>
      </c>
      <c r="BC42" s="51">
        <f>IF(ISNUMBER([1]System!$C43),[1]PlotData!Y43, [1]PlotData!CB$4)</f>
        <v>5</v>
      </c>
      <c r="BD42" s="39">
        <f>IF(ISNUMBER([1]System!$C43),[1]PlotData!O43, [1]PlotData!$CB$4)</f>
        <v>5</v>
      </c>
      <c r="BE42" s="40">
        <f>IF(ISNUMBER([1]System!$C43), AR42,[1]PlotData!$CB$4)</f>
        <v>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81640625" style="1" customWidth="1"/>
    <col min="59" max="16384" width="11.453125" style="1"/>
  </cols>
  <sheetData>
    <row r="1" spans="1:61" ht="13" thickBot="1" x14ac:dyDescent="0.3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7.0000000000000027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5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9.4339811320566067</v>
      </c>
      <c r="BG1" s="2" t="s">
        <v>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7.0000000000000027</v>
      </c>
      <c r="BI2" s="20"/>
    </row>
    <row r="3" spans="1:61" x14ac:dyDescent="0.25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-1</v>
      </c>
      <c r="AC3" s="23">
        <f>IF(ISNUMBER([1]System!$C4),[1]PlotData!C4+[1]SensA!$E$2* $AF$1*C3,[1]PlotData!$CB$3)</f>
        <v>-0.19999999999999996</v>
      </c>
      <c r="AD3" s="23">
        <f>IF(ISNUMBER([1]System!$C4),[1]PlotData!D4+[1]SensA!$E$2* $AF$1*D3,[1]PlotData!$CB$3)</f>
        <v>0.60000000000000009</v>
      </c>
      <c r="AE3" s="23">
        <f>IF(ISNUMBER([1]System!$C4),[1]PlotData!E4+[1]SensA!$E$2* $AF$1*E3,[1]PlotData!$CB$3)</f>
        <v>1.4000000000000001</v>
      </c>
      <c r="AF3" s="23">
        <f>IF(ISNUMBER([1]System!$C4),[1]PlotData!F4+[1]SensA!$E$2* $AF$1*F3,[1]PlotData!$CB$3)</f>
        <v>2.2000000000000002</v>
      </c>
      <c r="AG3" s="23">
        <f>IF(ISNUMBER([1]System!$C4),[1]PlotData!G4+[1]SensA!$E$2* $AF$1*G3,[1]PlotData!$CB$3)</f>
        <v>3</v>
      </c>
      <c r="AH3" s="23">
        <f>IF(ISNUMBER([1]System!$C4),[1]PlotData!H4+[1]SensA!$E$2* $AF$1*H3,[1]PlotData!$CB$3)</f>
        <v>3.8</v>
      </c>
      <c r="AI3" s="23">
        <f>IF(ISNUMBER([1]System!$C4),[1]PlotData!I4+[1]SensA!$E$2* $AF$1*I3,[1]PlotData!$CB$3)</f>
        <v>4.5999999999999996</v>
      </c>
      <c r="AJ3" s="23">
        <f>IF(ISNUMBER([1]System!$C4),[1]PlotData!J4+[1]SensA!$E$2* $AF$1*J3,[1]PlotData!$CB$3)</f>
        <v>5.3999999999999995</v>
      </c>
      <c r="AK3" s="23">
        <f>IF(ISNUMBER([1]System!$C4),[1]PlotData!K4+[1]SensA!$E$2* $AF$1*K3,[1]PlotData!$CB$3)</f>
        <v>6.1999999999999993</v>
      </c>
      <c r="AL3" s="20">
        <f>IF(ISNUMBER([1]System!$C4),[1]PlotData!L4+[1]SensA!$E$2* $AF$1*L3,[1]PlotData!$CB$3)</f>
        <v>6.9999999999999991</v>
      </c>
      <c r="AM3" s="25">
        <f>IF(ISNUMBER([1]System!$C4),[1]PlotData!L4,[1]PlotData!$CB$3)</f>
        <v>6.9999999999999991</v>
      </c>
      <c r="AN3" s="23">
        <f>IF(ISNUMBER([1]System!$C4),[1]PlotData!B4,[1]PlotData!$CB$3)</f>
        <v>-1</v>
      </c>
      <c r="AO3" s="26">
        <f>IF(ISNUMBER([1]System!$C4),AB3,[1]PlotData!$CB$3)</f>
        <v>-1</v>
      </c>
      <c r="AQ3" s="24">
        <v>1</v>
      </c>
      <c r="AR3" s="22">
        <f>IF(ISNUMBER([1]System!$C4),[1]PlotData!O4+ [1]SensA!$E$2*$AF$1*O3,[1]PlotData!$CB$4)</f>
        <v>0</v>
      </c>
      <c r="AS3" s="23">
        <f>IF(ISNUMBER([1]System!$C4),[1]PlotData!P4+ [1]SensA!$E$2*$AF$1*P3,[1]PlotData!$CB$4)</f>
        <v>0</v>
      </c>
      <c r="AT3" s="23">
        <f>IF(ISNUMBER([1]System!$C4),[1]PlotData!Q4+ [1]SensA!$E$2*$AF$1*Q3,[1]PlotData!$CB$4)</f>
        <v>0</v>
      </c>
      <c r="AU3" s="23">
        <f>IF(ISNUMBER([1]System!$C4),[1]PlotData!R4+ [1]SensA!$E$2*$AF$1*R3,[1]PlotData!$CB$4)</f>
        <v>0</v>
      </c>
      <c r="AV3" s="23">
        <f>IF(ISNUMBER([1]System!$C4),[1]PlotData!S4+ [1]SensA!$E$2*$AF$1*S3,[1]PlotData!$CB$4)</f>
        <v>0</v>
      </c>
      <c r="AW3" s="23">
        <f>IF(ISNUMBER([1]System!$C4),[1]PlotData!T4+ [1]SensA!$E$2*$AF$1*T3,[1]PlotData!$CB$4)</f>
        <v>0</v>
      </c>
      <c r="AX3" s="23">
        <f>IF(ISNUMBER([1]System!$C4),[1]PlotData!U4+ [1]SensA!$E$2*$AF$1*U3,[1]PlotData!$CB$4)</f>
        <v>0</v>
      </c>
      <c r="AY3" s="23">
        <f>IF(ISNUMBER([1]System!$C4),[1]PlotData!V4+ [1]SensA!$E$2*$AF$1*V3,[1]PlotData!$CB$4)</f>
        <v>0</v>
      </c>
      <c r="AZ3" s="23">
        <f>IF(ISNUMBER([1]System!$C4),[1]PlotData!W4+ [1]SensA!$E$2*$AF$1*W3,[1]PlotData!$CB$4)</f>
        <v>0</v>
      </c>
      <c r="BA3" s="23">
        <f>IF(ISNUMBER([1]System!$C4),[1]PlotData!X4+ [1]SensA!$E$2*$AF$1*X3,[1]PlotData!$CB$4)</f>
        <v>0</v>
      </c>
      <c r="BB3" s="20">
        <f>IF(ISNUMBER([1]System!$C4),[1]PlotData!Y4+ [1]SensA!$E$2*$AF$1*Y3,[1]PlotData!$CB$4)</f>
        <v>0</v>
      </c>
      <c r="BC3" s="27">
        <f>IF(ISNUMBER([1]System!$C4),[1]PlotData!Y4, [1]PlotData!CB$4)</f>
        <v>0</v>
      </c>
      <c r="BD3" s="28">
        <f>IF(ISNUMBER([1]System!$C4),[1]PlotData!O4, [1]PlotData!$CB$4)</f>
        <v>0</v>
      </c>
      <c r="BE3" s="29">
        <f>IF(ISNUMBER([1]System!$C4), AR3,[1]PlotData!$CB$4)</f>
        <v>0</v>
      </c>
      <c r="BG3" s="30" t="s">
        <v>11</v>
      </c>
      <c r="BH3" s="31">
        <f>PlotS!$AT$1</f>
        <v>5</v>
      </c>
      <c r="BI3" s="32"/>
    </row>
    <row r="4" spans="1:61" x14ac:dyDescent="0.25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-1</v>
      </c>
      <c r="AC4" s="31">
        <f>IF(ISNUMBER([1]System!$C5),[1]PlotData!C5+[1]SensA!$E$2* $AF$1*C4,[1]PlotData!$CB$3)</f>
        <v>-0.19999999999999996</v>
      </c>
      <c r="AD4" s="31">
        <f>IF(ISNUMBER([1]System!$C5),[1]PlotData!D5+[1]SensA!$E$2* $AF$1*D4,[1]PlotData!$CB$3)</f>
        <v>0.60000000000000009</v>
      </c>
      <c r="AE4" s="31">
        <f>IF(ISNUMBER([1]System!$C5),[1]PlotData!E5+[1]SensA!$E$2* $AF$1*E4,[1]PlotData!$CB$3)</f>
        <v>1.4000000000000001</v>
      </c>
      <c r="AF4" s="31">
        <f>IF(ISNUMBER([1]System!$C5),[1]PlotData!F5+[1]SensA!$E$2* $AF$1*F4,[1]PlotData!$CB$3)</f>
        <v>2.2000000000000002</v>
      </c>
      <c r="AG4" s="31">
        <f>IF(ISNUMBER([1]System!$C5),[1]PlotData!G5+[1]SensA!$E$2* $AF$1*G4,[1]PlotData!$CB$3)</f>
        <v>3</v>
      </c>
      <c r="AH4" s="31">
        <f>IF(ISNUMBER([1]System!$C5),[1]PlotData!H5+[1]SensA!$E$2* $AF$1*H4,[1]PlotData!$CB$3)</f>
        <v>3.8</v>
      </c>
      <c r="AI4" s="31">
        <f>IF(ISNUMBER([1]System!$C5),[1]PlotData!I5+[1]SensA!$E$2* $AF$1*I4,[1]PlotData!$CB$3)</f>
        <v>4.5999999999999996</v>
      </c>
      <c r="AJ4" s="31">
        <f>IF(ISNUMBER([1]System!$C5),[1]PlotData!J5+[1]SensA!$E$2* $AF$1*J4,[1]PlotData!$CB$3)</f>
        <v>5.3999999999999995</v>
      </c>
      <c r="AK4" s="31">
        <f>IF(ISNUMBER([1]System!$C5),[1]PlotData!K5+[1]SensA!$E$2* $AF$1*K4,[1]PlotData!$CB$3)</f>
        <v>6.1999999999999993</v>
      </c>
      <c r="AL4" s="32">
        <f>IF(ISNUMBER([1]System!$C5),[1]PlotData!L5+[1]SensA!$E$2* $AF$1*L4,[1]PlotData!$CB$3)</f>
        <v>6.9999999999999991</v>
      </c>
      <c r="AM4" s="36">
        <f>IF(ISNUMBER([1]System!$C5),[1]PlotData!L5,[1]PlotData!$CB$3)</f>
        <v>6.9999999999999991</v>
      </c>
      <c r="AN4" s="31">
        <f>IF(ISNUMBER([1]System!$C5),[1]PlotData!B5,[1]PlotData!$CB$3)</f>
        <v>-1</v>
      </c>
      <c r="AO4" s="37">
        <f>IF(ISNUMBER([1]System!$C5),AB4,[1]PlotData!$CB$3)</f>
        <v>-1</v>
      </c>
      <c r="AQ4" s="35">
        <v>2</v>
      </c>
      <c r="AR4" s="34">
        <f>IF(ISNUMBER([1]System!$C5),[1]PlotData!O5+ [1]SensA!$E$2*$AF$1*O4,[1]PlotData!$CB$4)</f>
        <v>5</v>
      </c>
      <c r="AS4" s="31">
        <f>IF(ISNUMBER([1]System!$C5),[1]PlotData!P5+ [1]SensA!$E$2*$AF$1*P4,[1]PlotData!$CB$4)</f>
        <v>5</v>
      </c>
      <c r="AT4" s="31">
        <f>IF(ISNUMBER([1]System!$C5),[1]PlotData!Q5+ [1]SensA!$E$2*$AF$1*Q4,[1]PlotData!$CB$4)</f>
        <v>5</v>
      </c>
      <c r="AU4" s="31">
        <f>IF(ISNUMBER([1]System!$C5),[1]PlotData!R5+ [1]SensA!$E$2*$AF$1*R4,[1]PlotData!$CB$4)</f>
        <v>5</v>
      </c>
      <c r="AV4" s="31">
        <f>IF(ISNUMBER([1]System!$C5),[1]PlotData!S5+ [1]SensA!$E$2*$AF$1*S4,[1]PlotData!$CB$4)</f>
        <v>5</v>
      </c>
      <c r="AW4" s="31">
        <f>IF(ISNUMBER([1]System!$C5),[1]PlotData!T5+ [1]SensA!$E$2*$AF$1*T4,[1]PlotData!$CB$4)</f>
        <v>5</v>
      </c>
      <c r="AX4" s="31">
        <f>IF(ISNUMBER([1]System!$C5),[1]PlotData!U5+ [1]SensA!$E$2*$AF$1*U4,[1]PlotData!$CB$4)</f>
        <v>5</v>
      </c>
      <c r="AY4" s="31">
        <f>IF(ISNUMBER([1]System!$C5),[1]PlotData!V5+ [1]SensA!$E$2*$AF$1*V4,[1]PlotData!$CB$4)</f>
        <v>5</v>
      </c>
      <c r="AZ4" s="31">
        <f>IF(ISNUMBER([1]System!$C5),[1]PlotData!W5+ [1]SensA!$E$2*$AF$1*W4,[1]PlotData!$CB$4)</f>
        <v>5</v>
      </c>
      <c r="BA4" s="31">
        <f>IF(ISNUMBER([1]System!$C5),[1]PlotData!X5+ [1]SensA!$E$2*$AF$1*X4,[1]PlotData!$CB$4)</f>
        <v>5</v>
      </c>
      <c r="BB4" s="32">
        <f>IF(ISNUMBER([1]System!$C5),[1]PlotData!Y5+ [1]SensA!$E$2*$AF$1*Y4,[1]PlotData!$CB$4)</f>
        <v>5</v>
      </c>
      <c r="BC4" s="36">
        <f>IF(ISNUMBER([1]System!$C5),[1]PlotData!Y5, [1]PlotData!CB$4)</f>
        <v>5</v>
      </c>
      <c r="BD4" s="31">
        <f>IF(ISNUMBER([1]System!$C5),[1]PlotData!O5, [1]PlotData!$CB$4)</f>
        <v>5</v>
      </c>
      <c r="BE4" s="32">
        <f>IF(ISNUMBER([1]System!$C5), AR4,[1]PlotData!$CB$4)</f>
        <v>5</v>
      </c>
      <c r="BG4" s="30" t="s">
        <v>7</v>
      </c>
      <c r="BH4" s="31">
        <f>BH5 * PlotS!$AX$1</f>
        <v>9.4339811320566067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7</v>
      </c>
      <c r="AC5" s="31">
        <f>IF(ISNUMBER([1]System!$C6),[1]PlotData!C6+[1]SensA!$E$2* $AF$1*C5,[1]PlotData!$CB$3)</f>
        <v>7.8</v>
      </c>
      <c r="AD5" s="31">
        <f>IF(ISNUMBER([1]System!$C6),[1]PlotData!D6+[1]SensA!$E$2* $AF$1*D5,[1]PlotData!$CB$3)</f>
        <v>8.6</v>
      </c>
      <c r="AE5" s="31">
        <f>IF(ISNUMBER([1]System!$C6),[1]PlotData!E6+[1]SensA!$E$2* $AF$1*E5,[1]PlotData!$CB$3)</f>
        <v>9.4</v>
      </c>
      <c r="AF5" s="31">
        <f>IF(ISNUMBER([1]System!$C6),[1]PlotData!F6+[1]SensA!$E$2* $AF$1*F5,[1]PlotData!$CB$3)</f>
        <v>10.200000000000001</v>
      </c>
      <c r="AG5" s="31">
        <f>IF(ISNUMBER([1]System!$C6),[1]PlotData!G6+[1]SensA!$E$2* $AF$1*G5,[1]PlotData!$CB$3)</f>
        <v>11.000000000000002</v>
      </c>
      <c r="AH5" s="31">
        <f>IF(ISNUMBER([1]System!$C6),[1]PlotData!H6+[1]SensA!$E$2* $AF$1*H5,[1]PlotData!$CB$3)</f>
        <v>11.800000000000002</v>
      </c>
      <c r="AI5" s="31">
        <f>IF(ISNUMBER([1]System!$C6),[1]PlotData!I6+[1]SensA!$E$2* $AF$1*I5,[1]PlotData!$CB$3)</f>
        <v>12.600000000000003</v>
      </c>
      <c r="AJ5" s="31">
        <f>IF(ISNUMBER([1]System!$C6),[1]PlotData!J6+[1]SensA!$E$2* $AF$1*J5,[1]PlotData!$CB$3)</f>
        <v>13.400000000000004</v>
      </c>
      <c r="AK5" s="31">
        <f>IF(ISNUMBER([1]System!$C6),[1]PlotData!K6+[1]SensA!$E$2* $AF$1*K5,[1]PlotData!$CB$3)</f>
        <v>14.200000000000005</v>
      </c>
      <c r="AL5" s="32">
        <f>IF(ISNUMBER([1]System!$C6),[1]PlotData!L6+[1]SensA!$E$2* $AF$1*L5,[1]PlotData!$CB$3)</f>
        <v>15.000000000000005</v>
      </c>
      <c r="AM5" s="36">
        <f>IF(ISNUMBER([1]System!$C6),[1]PlotData!L6,[1]PlotData!$CB$3)</f>
        <v>15.000000000000005</v>
      </c>
      <c r="AN5" s="31">
        <f>IF(ISNUMBER([1]System!$C6),[1]PlotData!B6,[1]PlotData!$CB$3)</f>
        <v>7</v>
      </c>
      <c r="AO5" s="37">
        <f>IF(ISNUMBER([1]System!$C6),AB5,[1]PlotData!$CB$3)</f>
        <v>7</v>
      </c>
      <c r="AQ5" s="35">
        <v>3</v>
      </c>
      <c r="AR5" s="34">
        <f>IF(ISNUMBER([1]System!$C6),[1]PlotData!O6+ [1]SensA!$E$2*$AF$1*O5,[1]PlotData!$CB$4)</f>
        <v>5</v>
      </c>
      <c r="AS5" s="31">
        <f>IF(ISNUMBER([1]System!$C6),[1]PlotData!P6+ [1]SensA!$E$2*$AF$1*P5,[1]PlotData!$CB$4)</f>
        <v>5</v>
      </c>
      <c r="AT5" s="31">
        <f>IF(ISNUMBER([1]System!$C6),[1]PlotData!Q6+ [1]SensA!$E$2*$AF$1*Q5,[1]PlotData!$CB$4)</f>
        <v>5</v>
      </c>
      <c r="AU5" s="31">
        <f>IF(ISNUMBER([1]System!$C6),[1]PlotData!R6+ [1]SensA!$E$2*$AF$1*R5,[1]PlotData!$CB$4)</f>
        <v>5</v>
      </c>
      <c r="AV5" s="31">
        <f>IF(ISNUMBER([1]System!$C6),[1]PlotData!S6+ [1]SensA!$E$2*$AF$1*S5,[1]PlotData!$CB$4)</f>
        <v>5</v>
      </c>
      <c r="AW5" s="31">
        <f>IF(ISNUMBER([1]System!$C6),[1]PlotData!T6+ [1]SensA!$E$2*$AF$1*T5,[1]PlotData!$CB$4)</f>
        <v>5</v>
      </c>
      <c r="AX5" s="31">
        <f>IF(ISNUMBER([1]System!$C6),[1]PlotData!U6+ [1]SensA!$E$2*$AF$1*U5,[1]PlotData!$CB$4)</f>
        <v>5</v>
      </c>
      <c r="AY5" s="31">
        <f>IF(ISNUMBER([1]System!$C6),[1]PlotData!V6+ [1]SensA!$E$2*$AF$1*V5,[1]PlotData!$CB$4)</f>
        <v>5</v>
      </c>
      <c r="AZ5" s="31">
        <f>IF(ISNUMBER([1]System!$C6),[1]PlotData!W6+ [1]SensA!$E$2*$AF$1*W5,[1]PlotData!$CB$4)</f>
        <v>5</v>
      </c>
      <c r="BA5" s="31">
        <f>IF(ISNUMBER([1]System!$C6),[1]PlotData!X6+ [1]SensA!$E$2*$AF$1*X5,[1]PlotData!$CB$4)</f>
        <v>5</v>
      </c>
      <c r="BB5" s="32">
        <f>IF(ISNUMBER([1]System!$C6),[1]PlotData!Y6+ [1]SensA!$E$2*$AF$1*Y5,[1]PlotData!$CB$4)</f>
        <v>5</v>
      </c>
      <c r="BC5" s="36">
        <f>IF(ISNUMBER([1]System!$C6),[1]PlotData!Y6, [1]PlotData!CB$4)</f>
        <v>5</v>
      </c>
      <c r="BD5" s="31">
        <f>IF(ISNUMBER([1]System!$C6),[1]PlotData!O6, [1]PlotData!$CB$4)</f>
        <v>5</v>
      </c>
      <c r="BE5" s="32">
        <f>IF(ISNUMBER([1]System!$C6), AR5,[1]PlotData!$CB$4)</f>
        <v>5</v>
      </c>
      <c r="BG5" s="30" t="s">
        <v>12</v>
      </c>
      <c r="BH5" s="31">
        <f>1/[1]SensA!$G$2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-1</v>
      </c>
      <c r="AC6" s="31">
        <f>IF(ISNUMBER([1]System!$C7),[1]PlotData!C7+[1]SensA!$E$2* $AF$1*C6,[1]PlotData!$CB$3)</f>
        <v>-0.19999999999999973</v>
      </c>
      <c r="AD6" s="31">
        <f>IF(ISNUMBER([1]System!$C7),[1]PlotData!D7+[1]SensA!$E$2* $AF$1*D6,[1]PlotData!$CB$3)</f>
        <v>0.60000000000000053</v>
      </c>
      <c r="AE6" s="31">
        <f>IF(ISNUMBER([1]System!$C7),[1]PlotData!E7+[1]SensA!$E$2* $AF$1*E6,[1]PlotData!$CB$3)</f>
        <v>1.4000000000000008</v>
      </c>
      <c r="AF6" s="31">
        <f>IF(ISNUMBER([1]System!$C7),[1]PlotData!F7+[1]SensA!$E$2* $AF$1*F6,[1]PlotData!$CB$3)</f>
        <v>2.2000000000000011</v>
      </c>
      <c r="AG6" s="31">
        <f>IF(ISNUMBER([1]System!$C7),[1]PlotData!G7+[1]SensA!$E$2* $AF$1*G6,[1]PlotData!$CB$3)</f>
        <v>3.0000000000000013</v>
      </c>
      <c r="AH6" s="31">
        <f>IF(ISNUMBER([1]System!$C7),[1]PlotData!H7+[1]SensA!$E$2* $AF$1*H6,[1]PlotData!$CB$3)</f>
        <v>3.8000000000000016</v>
      </c>
      <c r="AI6" s="31">
        <f>IF(ISNUMBER([1]System!$C7),[1]PlotData!I7+[1]SensA!$E$2* $AF$1*I6,[1]PlotData!$CB$3)</f>
        <v>4.6000000000000014</v>
      </c>
      <c r="AJ6" s="31">
        <f>IF(ISNUMBER([1]System!$C7),[1]PlotData!J7+[1]SensA!$E$2* $AF$1*J6,[1]PlotData!$CB$3)</f>
        <v>5.4000000000000021</v>
      </c>
      <c r="AK6" s="31">
        <f>IF(ISNUMBER([1]System!$C7),[1]PlotData!K7+[1]SensA!$E$2* $AF$1*K6,[1]PlotData!$CB$3)</f>
        <v>6.2000000000000028</v>
      </c>
      <c r="AL6" s="32">
        <f>IF(ISNUMBER([1]System!$C7),[1]PlotData!L7+[1]SensA!$E$2* $AF$1*L6,[1]PlotData!$CB$3)</f>
        <v>7.0000000000000036</v>
      </c>
      <c r="AM6" s="36">
        <f>IF(ISNUMBER([1]System!$C7),[1]PlotData!L7,[1]PlotData!$CB$3)</f>
        <v>7.0000000000000036</v>
      </c>
      <c r="AN6" s="31">
        <f>IF(ISNUMBER([1]System!$C7),[1]PlotData!B7,[1]PlotData!$CB$3)</f>
        <v>-1</v>
      </c>
      <c r="AO6" s="37">
        <f>IF(ISNUMBER([1]System!$C7),AB6,[1]PlotData!$CB$3)</f>
        <v>-1</v>
      </c>
      <c r="AQ6" s="35">
        <v>4</v>
      </c>
      <c r="AR6" s="34">
        <f>IF(ISNUMBER([1]System!$C7),[1]PlotData!O7+ [1]SensA!$E$2*$AF$1*O6,[1]PlotData!$CB$4)</f>
        <v>10</v>
      </c>
      <c r="AS6" s="31">
        <f>IF(ISNUMBER([1]System!$C7),[1]PlotData!P7+ [1]SensA!$E$2*$AF$1*P6,[1]PlotData!$CB$4)</f>
        <v>10</v>
      </c>
      <c r="AT6" s="31">
        <f>IF(ISNUMBER([1]System!$C7),[1]PlotData!Q7+ [1]SensA!$E$2*$AF$1*Q6,[1]PlotData!$CB$4)</f>
        <v>10</v>
      </c>
      <c r="AU6" s="31">
        <f>IF(ISNUMBER([1]System!$C7),[1]PlotData!R7+ [1]SensA!$E$2*$AF$1*R6,[1]PlotData!$CB$4)</f>
        <v>10</v>
      </c>
      <c r="AV6" s="31">
        <f>IF(ISNUMBER([1]System!$C7),[1]PlotData!S7+ [1]SensA!$E$2*$AF$1*S6,[1]PlotData!$CB$4)</f>
        <v>10</v>
      </c>
      <c r="AW6" s="31">
        <f>IF(ISNUMBER([1]System!$C7),[1]PlotData!T7+ [1]SensA!$E$2*$AF$1*T6,[1]PlotData!$CB$4)</f>
        <v>10</v>
      </c>
      <c r="AX6" s="31">
        <f>IF(ISNUMBER([1]System!$C7),[1]PlotData!U7+ [1]SensA!$E$2*$AF$1*U6,[1]PlotData!$CB$4)</f>
        <v>10</v>
      </c>
      <c r="AY6" s="31">
        <f>IF(ISNUMBER([1]System!$C7),[1]PlotData!V7+ [1]SensA!$E$2*$AF$1*V6,[1]PlotData!$CB$4)</f>
        <v>10</v>
      </c>
      <c r="AZ6" s="31">
        <f>IF(ISNUMBER([1]System!$C7),[1]PlotData!W7+ [1]SensA!$E$2*$AF$1*W6,[1]PlotData!$CB$4)</f>
        <v>10</v>
      </c>
      <c r="BA6" s="31">
        <f>IF(ISNUMBER([1]System!$C7),[1]PlotData!X7+ [1]SensA!$E$2*$AF$1*X6,[1]PlotData!$CB$4)</f>
        <v>10</v>
      </c>
      <c r="BB6" s="32">
        <f>IF(ISNUMBER([1]System!$C7),[1]PlotData!Y7+ [1]SensA!$E$2*$AF$1*Y6,[1]PlotData!$CB$4)</f>
        <v>10</v>
      </c>
      <c r="BC6" s="36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10</v>
      </c>
      <c r="BG6" s="30" t="s">
        <v>13</v>
      </c>
      <c r="BH6" s="31">
        <f>BH2-BH4</f>
        <v>-2.433981132056604</v>
      </c>
      <c r="BI6" s="32">
        <f>BH3+BH4</f>
        <v>14.433981132056607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7.0000000000000018</v>
      </c>
      <c r="AC7" s="31">
        <f>IF(ISNUMBER([1]System!$C8),[1]PlotData!C8+[1]SensA!$E$2* $AF$1*C7,[1]PlotData!$CB$3)</f>
        <v>7.8000000000000016</v>
      </c>
      <c r="AD7" s="31">
        <f>IF(ISNUMBER([1]System!$C8),[1]PlotData!D8+[1]SensA!$E$2* $AF$1*D7,[1]PlotData!$CB$3)</f>
        <v>8.6000000000000014</v>
      </c>
      <c r="AE7" s="31">
        <f>IF(ISNUMBER([1]System!$C8),[1]PlotData!E8+[1]SensA!$E$2* $AF$1*E7,[1]PlotData!$CB$3)</f>
        <v>9.4</v>
      </c>
      <c r="AF7" s="31">
        <f>IF(ISNUMBER([1]System!$C8),[1]PlotData!F8+[1]SensA!$E$2* $AF$1*F7,[1]PlotData!$CB$3)</f>
        <v>10.199999999999999</v>
      </c>
      <c r="AG7" s="31">
        <f>IF(ISNUMBER([1]System!$C8),[1]PlotData!G8+[1]SensA!$E$2* $AF$1*G7,[1]PlotData!$CB$3)</f>
        <v>10.999999999999998</v>
      </c>
      <c r="AH7" s="31">
        <f>IF(ISNUMBER([1]System!$C8),[1]PlotData!H8+[1]SensA!$E$2* $AF$1*H7,[1]PlotData!$CB$3)</f>
        <v>11.799999999999997</v>
      </c>
      <c r="AI7" s="31">
        <f>IF(ISNUMBER([1]System!$C8),[1]PlotData!I8+[1]SensA!$E$2* $AF$1*I7,[1]PlotData!$CB$3)</f>
        <v>12.599999999999996</v>
      </c>
      <c r="AJ7" s="31">
        <f>IF(ISNUMBER([1]System!$C8),[1]PlotData!J8+[1]SensA!$E$2* $AF$1*J7,[1]PlotData!$CB$3)</f>
        <v>13.399999999999995</v>
      </c>
      <c r="AK7" s="31">
        <f>IF(ISNUMBER([1]System!$C8),[1]PlotData!K8+[1]SensA!$E$2* $AF$1*K7,[1]PlotData!$CB$3)</f>
        <v>14.199999999999994</v>
      </c>
      <c r="AL7" s="32">
        <f>IF(ISNUMBER([1]System!$C8),[1]PlotData!L8+[1]SensA!$E$2* $AF$1*L7,[1]PlotData!$CB$3)</f>
        <v>14.999999999999993</v>
      </c>
      <c r="AM7" s="36">
        <f>IF(ISNUMBER([1]System!$C8),[1]PlotData!L8,[1]PlotData!$CB$3)</f>
        <v>14.999999999999993</v>
      </c>
      <c r="AN7" s="31">
        <f>IF(ISNUMBER([1]System!$C8),[1]PlotData!B8,[1]PlotData!$CB$3)</f>
        <v>7.0000000000000018</v>
      </c>
      <c r="AO7" s="37">
        <f>IF(ISNUMBER([1]System!$C8),AB7,[1]PlotData!$CB$3)</f>
        <v>7.0000000000000018</v>
      </c>
      <c r="AQ7" s="35">
        <v>5</v>
      </c>
      <c r="AR7" s="34">
        <f>IF(ISNUMBER([1]System!$C8),[1]PlotData!O8+ [1]SensA!$E$2*$AF$1*O7,[1]PlotData!$CB$4)</f>
        <v>10</v>
      </c>
      <c r="AS7" s="31">
        <f>IF(ISNUMBER([1]System!$C8),[1]PlotData!P8+ [1]SensA!$E$2*$AF$1*P7,[1]PlotData!$CB$4)</f>
        <v>10</v>
      </c>
      <c r="AT7" s="31">
        <f>IF(ISNUMBER([1]System!$C8),[1]PlotData!Q8+ [1]SensA!$E$2*$AF$1*Q7,[1]PlotData!$CB$4)</f>
        <v>10</v>
      </c>
      <c r="AU7" s="31">
        <f>IF(ISNUMBER([1]System!$C8),[1]PlotData!R8+ [1]SensA!$E$2*$AF$1*R7,[1]PlotData!$CB$4)</f>
        <v>10</v>
      </c>
      <c r="AV7" s="31">
        <f>IF(ISNUMBER([1]System!$C8),[1]PlotData!S8+ [1]SensA!$E$2*$AF$1*S7,[1]PlotData!$CB$4)</f>
        <v>10</v>
      </c>
      <c r="AW7" s="31">
        <f>IF(ISNUMBER([1]System!$C8),[1]PlotData!T8+ [1]SensA!$E$2*$AF$1*T7,[1]PlotData!$CB$4)</f>
        <v>10</v>
      </c>
      <c r="AX7" s="31">
        <f>IF(ISNUMBER([1]System!$C8),[1]PlotData!U8+ [1]SensA!$E$2*$AF$1*U7,[1]PlotData!$CB$4)</f>
        <v>10</v>
      </c>
      <c r="AY7" s="31">
        <f>IF(ISNUMBER([1]System!$C8),[1]PlotData!V8+ [1]SensA!$E$2*$AF$1*V7,[1]PlotData!$CB$4)</f>
        <v>10</v>
      </c>
      <c r="AZ7" s="31">
        <f>IF(ISNUMBER([1]System!$C8),[1]PlotData!W8+ [1]SensA!$E$2*$AF$1*W7,[1]PlotData!$CB$4)</f>
        <v>10</v>
      </c>
      <c r="BA7" s="31">
        <f>IF(ISNUMBER([1]System!$C8),[1]PlotData!X8+ [1]SensA!$E$2*$AF$1*X7,[1]PlotData!$CB$4)</f>
        <v>10</v>
      </c>
      <c r="BB7" s="32">
        <f>IF(ISNUMBER([1]System!$C8),[1]PlotData!Y8+ [1]SensA!$E$2*$AF$1*Y7,[1]PlotData!$CB$4)</f>
        <v>10</v>
      </c>
      <c r="BC7" s="36">
        <f>IF(ISNUMBER([1]System!$C8),[1]PlotData!Y8, [1]PlotData!CB$4)</f>
        <v>10</v>
      </c>
      <c r="BD7" s="31">
        <f>IF(ISNUMBER([1]System!$C8),[1]PlotData!O8, [1]PlotData!$CB$4)</f>
        <v>10</v>
      </c>
      <c r="BE7" s="32">
        <f>IF(ISNUMBER([1]System!$C8), AR7,[1]PlotData!$CB$4)</f>
        <v>10</v>
      </c>
      <c r="BG7" s="30" t="s">
        <v>14</v>
      </c>
      <c r="BH7" s="31">
        <f>BH2+BH4</f>
        <v>16.433981132056608</v>
      </c>
      <c r="BI7" s="32">
        <f>BH3+BH4</f>
        <v>14.433981132056607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7</v>
      </c>
      <c r="AC8" s="31">
        <f>IF(ISNUMBER([1]System!$C9),[1]PlotData!C9+[1]SensA!$E$2* $AF$1*C8,[1]PlotData!$CB$3)</f>
        <v>7</v>
      </c>
      <c r="AD8" s="31">
        <f>IF(ISNUMBER([1]System!$C9),[1]PlotData!D9+[1]SensA!$E$2* $AF$1*D8,[1]PlotData!$CB$3)</f>
        <v>7</v>
      </c>
      <c r="AE8" s="31">
        <f>IF(ISNUMBER([1]System!$C9),[1]PlotData!E9+[1]SensA!$E$2* $AF$1*E8,[1]PlotData!$CB$3)</f>
        <v>7</v>
      </c>
      <c r="AF8" s="31">
        <f>IF(ISNUMBER([1]System!$C9),[1]PlotData!F9+[1]SensA!$E$2* $AF$1*F8,[1]PlotData!$CB$3)</f>
        <v>7</v>
      </c>
      <c r="AG8" s="31">
        <f>IF(ISNUMBER([1]System!$C9),[1]PlotData!G9+[1]SensA!$E$2* $AF$1*G8,[1]PlotData!$CB$3)</f>
        <v>7</v>
      </c>
      <c r="AH8" s="31">
        <f>IF(ISNUMBER([1]System!$C9),[1]PlotData!H9+[1]SensA!$E$2* $AF$1*H8,[1]PlotData!$CB$3)</f>
        <v>7</v>
      </c>
      <c r="AI8" s="31">
        <f>IF(ISNUMBER([1]System!$C9),[1]PlotData!I9+[1]SensA!$E$2* $AF$1*I8,[1]PlotData!$CB$3)</f>
        <v>7</v>
      </c>
      <c r="AJ8" s="31">
        <f>IF(ISNUMBER([1]System!$C9),[1]PlotData!J9+[1]SensA!$E$2* $AF$1*J8,[1]PlotData!$CB$3)</f>
        <v>7</v>
      </c>
      <c r="AK8" s="31">
        <f>IF(ISNUMBER([1]System!$C9),[1]PlotData!K9+[1]SensA!$E$2* $AF$1*K8,[1]PlotData!$CB$3)</f>
        <v>7</v>
      </c>
      <c r="AL8" s="32">
        <f>IF(ISNUMBER([1]System!$C9),[1]PlotData!L9+[1]SensA!$E$2* $AF$1*L8,[1]PlotData!$CB$3)</f>
        <v>7</v>
      </c>
      <c r="AM8" s="36">
        <f>IF(ISNUMBER([1]System!$C9),[1]PlotData!L9,[1]PlotData!$CB$3)</f>
        <v>7</v>
      </c>
      <c r="AN8" s="31">
        <f>IF(ISNUMBER([1]System!$C9),[1]PlotData!B9,[1]PlotData!$CB$3)</f>
        <v>7</v>
      </c>
      <c r="AO8" s="37">
        <f>IF(ISNUMBER([1]System!$C9),AB8,[1]PlotData!$CB$3)</f>
        <v>7</v>
      </c>
      <c r="AQ8" s="35">
        <v>6</v>
      </c>
      <c r="AR8" s="34">
        <f>IF(ISNUMBER([1]System!$C9),[1]PlotData!O9+ [1]SensA!$E$2*$AF$1*O8,[1]PlotData!$CB$4)</f>
        <v>5</v>
      </c>
      <c r="AS8" s="31">
        <f>IF(ISNUMBER([1]System!$C9),[1]PlotData!P9+ [1]SensA!$E$2*$AF$1*P8,[1]PlotData!$CB$4)</f>
        <v>5</v>
      </c>
      <c r="AT8" s="31">
        <f>IF(ISNUMBER([1]System!$C9),[1]PlotData!Q9+ [1]SensA!$E$2*$AF$1*Q8,[1]PlotData!$CB$4)</f>
        <v>5</v>
      </c>
      <c r="AU8" s="31">
        <f>IF(ISNUMBER([1]System!$C9),[1]PlotData!R9+ [1]SensA!$E$2*$AF$1*R8,[1]PlotData!$CB$4)</f>
        <v>5</v>
      </c>
      <c r="AV8" s="31">
        <f>IF(ISNUMBER([1]System!$C9),[1]PlotData!S9+ [1]SensA!$E$2*$AF$1*S8,[1]PlotData!$CB$4)</f>
        <v>5</v>
      </c>
      <c r="AW8" s="31">
        <f>IF(ISNUMBER([1]System!$C9),[1]PlotData!T9+ [1]SensA!$E$2*$AF$1*T8,[1]PlotData!$CB$4)</f>
        <v>5</v>
      </c>
      <c r="AX8" s="31">
        <f>IF(ISNUMBER([1]System!$C9),[1]PlotData!U9+ [1]SensA!$E$2*$AF$1*U8,[1]PlotData!$CB$4)</f>
        <v>5</v>
      </c>
      <c r="AY8" s="31">
        <f>IF(ISNUMBER([1]System!$C9),[1]PlotData!V9+ [1]SensA!$E$2*$AF$1*V8,[1]PlotData!$CB$4)</f>
        <v>5</v>
      </c>
      <c r="AZ8" s="31">
        <f>IF(ISNUMBER([1]System!$C9),[1]PlotData!W9+ [1]SensA!$E$2*$AF$1*W8,[1]PlotData!$CB$4)</f>
        <v>5</v>
      </c>
      <c r="BA8" s="31">
        <f>IF(ISNUMBER([1]System!$C9),[1]PlotData!X9+ [1]SensA!$E$2*$AF$1*X8,[1]PlotData!$CB$4)</f>
        <v>5</v>
      </c>
      <c r="BB8" s="32">
        <f>IF(ISNUMBER([1]System!$C9),[1]PlotData!Y9+ [1]SensA!$E$2*$AF$1*Y8,[1]PlotData!$CB$4)</f>
        <v>5</v>
      </c>
      <c r="BC8" s="36">
        <f>IF(ISNUMBER([1]System!$C9),[1]PlotData!Y9, [1]PlotData!CB$4)</f>
        <v>5</v>
      </c>
      <c r="BD8" s="31">
        <f>IF(ISNUMBER([1]System!$C9),[1]PlotData!O9, [1]PlotData!$CB$4)</f>
        <v>5</v>
      </c>
      <c r="BE8" s="32">
        <f>IF(ISNUMBER([1]System!$C9), AR8,[1]PlotData!$CB$4)</f>
        <v>5</v>
      </c>
      <c r="BG8" s="30" t="s">
        <v>15</v>
      </c>
      <c r="BH8" s="31">
        <f>BH7</f>
        <v>16.433981132056608</v>
      </c>
      <c r="BI8" s="32">
        <f>BH3-BH4</f>
        <v>-4.4339811320566067</v>
      </c>
    </row>
    <row r="9" spans="1:61" ht="13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7</v>
      </c>
      <c r="AC9" s="31">
        <f>IF(ISNUMBER([1]System!$C10),[1]PlotData!C10+[1]SensA!$E$2* $AF$1*C9,[1]PlotData!$CB$3)</f>
        <v>7</v>
      </c>
      <c r="AD9" s="31">
        <f>IF(ISNUMBER([1]System!$C10),[1]PlotData!D10+[1]SensA!$E$2* $AF$1*D9,[1]PlotData!$CB$3)</f>
        <v>7</v>
      </c>
      <c r="AE9" s="31">
        <f>IF(ISNUMBER([1]System!$C10),[1]PlotData!E10+[1]SensA!$E$2* $AF$1*E9,[1]PlotData!$CB$3)</f>
        <v>7</v>
      </c>
      <c r="AF9" s="31">
        <f>IF(ISNUMBER([1]System!$C10),[1]PlotData!F10+[1]SensA!$E$2* $AF$1*F9,[1]PlotData!$CB$3)</f>
        <v>7</v>
      </c>
      <c r="AG9" s="31">
        <f>IF(ISNUMBER([1]System!$C10),[1]PlotData!G10+[1]SensA!$E$2* $AF$1*G9,[1]PlotData!$CB$3)</f>
        <v>7</v>
      </c>
      <c r="AH9" s="31">
        <f>IF(ISNUMBER([1]System!$C10),[1]PlotData!H10+[1]SensA!$E$2* $AF$1*H9,[1]PlotData!$CB$3)</f>
        <v>7</v>
      </c>
      <c r="AI9" s="31">
        <f>IF(ISNUMBER([1]System!$C10),[1]PlotData!I10+[1]SensA!$E$2* $AF$1*I9,[1]PlotData!$CB$3)</f>
        <v>7</v>
      </c>
      <c r="AJ9" s="31">
        <f>IF(ISNUMBER([1]System!$C10),[1]PlotData!J10+[1]SensA!$E$2* $AF$1*J9,[1]PlotData!$CB$3)</f>
        <v>7</v>
      </c>
      <c r="AK9" s="31">
        <f>IF(ISNUMBER([1]System!$C10),[1]PlotData!K10+[1]SensA!$E$2* $AF$1*K9,[1]PlotData!$CB$3)</f>
        <v>7</v>
      </c>
      <c r="AL9" s="32">
        <f>IF(ISNUMBER([1]System!$C10),[1]PlotData!L10+[1]SensA!$E$2* $AF$1*L9,[1]PlotData!$CB$3)</f>
        <v>7</v>
      </c>
      <c r="AM9" s="36">
        <f>IF(ISNUMBER([1]System!$C10),[1]PlotData!L10,[1]PlotData!$CB$3)</f>
        <v>7</v>
      </c>
      <c r="AN9" s="31">
        <f>IF(ISNUMBER([1]System!$C10),[1]PlotData!B10,[1]PlotData!$CB$3)</f>
        <v>7</v>
      </c>
      <c r="AO9" s="37">
        <f>IF(ISNUMBER([1]System!$C10),AB9,[1]PlotData!$CB$3)</f>
        <v>7</v>
      </c>
      <c r="AQ9" s="35">
        <v>7</v>
      </c>
      <c r="AR9" s="34">
        <f>IF(ISNUMBER([1]System!$C10),[1]PlotData!O10+ [1]SensA!$E$2*$AF$1*O9,[1]PlotData!$CB$4)</f>
        <v>5</v>
      </c>
      <c r="AS9" s="31">
        <f>IF(ISNUMBER([1]System!$C10),[1]PlotData!P10+ [1]SensA!$E$2*$AF$1*P9,[1]PlotData!$CB$4)</f>
        <v>5</v>
      </c>
      <c r="AT9" s="31">
        <f>IF(ISNUMBER([1]System!$C10),[1]PlotData!Q10+ [1]SensA!$E$2*$AF$1*Q9,[1]PlotData!$CB$4)</f>
        <v>5</v>
      </c>
      <c r="AU9" s="31">
        <f>IF(ISNUMBER([1]System!$C10),[1]PlotData!R10+ [1]SensA!$E$2*$AF$1*R9,[1]PlotData!$CB$4)</f>
        <v>5</v>
      </c>
      <c r="AV9" s="31">
        <f>IF(ISNUMBER([1]System!$C10),[1]PlotData!S10+ [1]SensA!$E$2*$AF$1*S9,[1]PlotData!$CB$4)</f>
        <v>5</v>
      </c>
      <c r="AW9" s="31">
        <f>IF(ISNUMBER([1]System!$C10),[1]PlotData!T10+ [1]SensA!$E$2*$AF$1*T9,[1]PlotData!$CB$4)</f>
        <v>5</v>
      </c>
      <c r="AX9" s="31">
        <f>IF(ISNUMBER([1]System!$C10),[1]PlotData!U10+ [1]SensA!$E$2*$AF$1*U9,[1]PlotData!$CB$4)</f>
        <v>5</v>
      </c>
      <c r="AY9" s="31">
        <f>IF(ISNUMBER([1]System!$C10),[1]PlotData!V10+ [1]SensA!$E$2*$AF$1*V9,[1]PlotData!$CB$4)</f>
        <v>5</v>
      </c>
      <c r="AZ9" s="31">
        <f>IF(ISNUMBER([1]System!$C10),[1]PlotData!W10+ [1]SensA!$E$2*$AF$1*W9,[1]PlotData!$CB$4)</f>
        <v>5</v>
      </c>
      <c r="BA9" s="31">
        <f>IF(ISNUMBER([1]System!$C10),[1]PlotData!X10+ [1]SensA!$E$2*$AF$1*X9,[1]PlotData!$CB$4)</f>
        <v>5</v>
      </c>
      <c r="BB9" s="32">
        <f>IF(ISNUMBER([1]System!$C10),[1]PlotData!Y10+ [1]SensA!$E$2*$AF$1*Y9,[1]PlotData!$CB$4)</f>
        <v>5</v>
      </c>
      <c r="BC9" s="36">
        <f>IF(ISNUMBER([1]System!$C10),[1]PlotData!Y10, [1]PlotData!CB$4)</f>
        <v>5</v>
      </c>
      <c r="BD9" s="31">
        <f>IF(ISNUMBER([1]System!$C10),[1]PlotData!O10, [1]PlotData!$CB$4)</f>
        <v>5</v>
      </c>
      <c r="BE9" s="32">
        <f>IF(ISNUMBER([1]System!$C10), AR9,[1]PlotData!$CB$4)</f>
        <v>5</v>
      </c>
      <c r="BG9" s="38" t="s">
        <v>16</v>
      </c>
      <c r="BH9" s="39">
        <f>BH6</f>
        <v>-2.433981132056604</v>
      </c>
      <c r="BI9" s="40">
        <f>BI8</f>
        <v>-4.4339811320566067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7</v>
      </c>
      <c r="AC10" s="31">
        <f>IF(ISNUMBER([1]System!$C11),[1]PlotData!C11+[1]SensA!$E$2* $AF$1*C10,[1]PlotData!$CB$3)</f>
        <v>7</v>
      </c>
      <c r="AD10" s="31">
        <f>IF(ISNUMBER([1]System!$C11),[1]PlotData!D11+[1]SensA!$E$2* $AF$1*D10,[1]PlotData!$CB$3)</f>
        <v>7</v>
      </c>
      <c r="AE10" s="31">
        <f>IF(ISNUMBER([1]System!$C11),[1]PlotData!E11+[1]SensA!$E$2* $AF$1*E10,[1]PlotData!$CB$3)</f>
        <v>7</v>
      </c>
      <c r="AF10" s="31">
        <f>IF(ISNUMBER([1]System!$C11),[1]PlotData!F11+[1]SensA!$E$2* $AF$1*F10,[1]PlotData!$CB$3)</f>
        <v>7</v>
      </c>
      <c r="AG10" s="31">
        <f>IF(ISNUMBER([1]System!$C11),[1]PlotData!G11+[1]SensA!$E$2* $AF$1*G10,[1]PlotData!$CB$3)</f>
        <v>7</v>
      </c>
      <c r="AH10" s="31">
        <f>IF(ISNUMBER([1]System!$C11),[1]PlotData!H11+[1]SensA!$E$2* $AF$1*H10,[1]PlotData!$CB$3)</f>
        <v>7</v>
      </c>
      <c r="AI10" s="31">
        <f>IF(ISNUMBER([1]System!$C11),[1]PlotData!I11+[1]SensA!$E$2* $AF$1*I10,[1]PlotData!$CB$3)</f>
        <v>7</v>
      </c>
      <c r="AJ10" s="31">
        <f>IF(ISNUMBER([1]System!$C11),[1]PlotData!J11+[1]SensA!$E$2* $AF$1*J10,[1]PlotData!$CB$3)</f>
        <v>7</v>
      </c>
      <c r="AK10" s="31">
        <f>IF(ISNUMBER([1]System!$C11),[1]PlotData!K11+[1]SensA!$E$2* $AF$1*K10,[1]PlotData!$CB$3)</f>
        <v>7</v>
      </c>
      <c r="AL10" s="32">
        <f>IF(ISNUMBER([1]System!$C11),[1]PlotData!L11+[1]SensA!$E$2* $AF$1*L10,[1]PlotData!$CB$3)</f>
        <v>7</v>
      </c>
      <c r="AM10" s="36">
        <f>IF(ISNUMBER([1]System!$C11),[1]PlotData!L11,[1]PlotData!$CB$3)</f>
        <v>7</v>
      </c>
      <c r="AN10" s="31">
        <f>IF(ISNUMBER([1]System!$C11),[1]PlotData!B11,[1]PlotData!$CB$3)</f>
        <v>7</v>
      </c>
      <c r="AO10" s="37">
        <f>IF(ISNUMBER([1]System!$C11),AB10,[1]PlotData!$CB$3)</f>
        <v>7</v>
      </c>
      <c r="AQ10" s="35">
        <v>8</v>
      </c>
      <c r="AR10" s="34">
        <f>IF(ISNUMBER([1]System!$C11),[1]PlotData!O11+ [1]SensA!$E$2*$AF$1*O10,[1]PlotData!$CB$4)</f>
        <v>5</v>
      </c>
      <c r="AS10" s="31">
        <f>IF(ISNUMBER([1]System!$C11),[1]PlotData!P11+ [1]SensA!$E$2*$AF$1*P10,[1]PlotData!$CB$4)</f>
        <v>5</v>
      </c>
      <c r="AT10" s="31">
        <f>IF(ISNUMBER([1]System!$C11),[1]PlotData!Q11+ [1]SensA!$E$2*$AF$1*Q10,[1]PlotData!$CB$4)</f>
        <v>5</v>
      </c>
      <c r="AU10" s="31">
        <f>IF(ISNUMBER([1]System!$C11),[1]PlotData!R11+ [1]SensA!$E$2*$AF$1*R10,[1]PlotData!$CB$4)</f>
        <v>5</v>
      </c>
      <c r="AV10" s="31">
        <f>IF(ISNUMBER([1]System!$C11),[1]PlotData!S11+ [1]SensA!$E$2*$AF$1*S10,[1]PlotData!$CB$4)</f>
        <v>5</v>
      </c>
      <c r="AW10" s="31">
        <f>IF(ISNUMBER([1]System!$C11),[1]PlotData!T11+ [1]SensA!$E$2*$AF$1*T10,[1]PlotData!$CB$4)</f>
        <v>5</v>
      </c>
      <c r="AX10" s="31">
        <f>IF(ISNUMBER([1]System!$C11),[1]PlotData!U11+ [1]SensA!$E$2*$AF$1*U10,[1]PlotData!$CB$4)</f>
        <v>5</v>
      </c>
      <c r="AY10" s="31">
        <f>IF(ISNUMBER([1]System!$C11),[1]PlotData!V11+ [1]SensA!$E$2*$AF$1*V10,[1]PlotData!$CB$4)</f>
        <v>5</v>
      </c>
      <c r="AZ10" s="31">
        <f>IF(ISNUMBER([1]System!$C11),[1]PlotData!W11+ [1]SensA!$E$2*$AF$1*W10,[1]PlotData!$CB$4)</f>
        <v>5</v>
      </c>
      <c r="BA10" s="31">
        <f>IF(ISNUMBER([1]System!$C11),[1]PlotData!X11+ [1]SensA!$E$2*$AF$1*X10,[1]PlotData!$CB$4)</f>
        <v>5</v>
      </c>
      <c r="BB10" s="32">
        <f>IF(ISNUMBER([1]System!$C11),[1]PlotData!Y11+ [1]SensA!$E$2*$AF$1*Y10,[1]PlotData!$CB$4)</f>
        <v>5</v>
      </c>
      <c r="BC10" s="36">
        <f>IF(ISNUMBER([1]System!$C11),[1]PlotData!Y11, [1]PlotData!CB$4)</f>
        <v>5</v>
      </c>
      <c r="BD10" s="31">
        <f>IF(ISNUMBER([1]System!$C11),[1]PlotData!O11, [1]PlotData!$CB$4)</f>
        <v>5</v>
      </c>
      <c r="BE10" s="32">
        <f>IF(ISNUMBER([1]System!$C11), AR10,[1]PlotData!$CB$4)</f>
        <v>5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7</v>
      </c>
      <c r="AC11" s="31">
        <f>IF(ISNUMBER([1]System!$C12),[1]PlotData!C12+[1]SensA!$E$2* $AF$1*C11,[1]PlotData!$CB$3)</f>
        <v>7</v>
      </c>
      <c r="AD11" s="31">
        <f>IF(ISNUMBER([1]System!$C12),[1]PlotData!D12+[1]SensA!$E$2* $AF$1*D11,[1]PlotData!$CB$3)</f>
        <v>7</v>
      </c>
      <c r="AE11" s="31">
        <f>IF(ISNUMBER([1]System!$C12),[1]PlotData!E12+[1]SensA!$E$2* $AF$1*E11,[1]PlotData!$CB$3)</f>
        <v>7</v>
      </c>
      <c r="AF11" s="31">
        <f>IF(ISNUMBER([1]System!$C12),[1]PlotData!F12+[1]SensA!$E$2* $AF$1*F11,[1]PlotData!$CB$3)</f>
        <v>7</v>
      </c>
      <c r="AG11" s="31">
        <f>IF(ISNUMBER([1]System!$C12),[1]PlotData!G12+[1]SensA!$E$2* $AF$1*G11,[1]PlotData!$CB$3)</f>
        <v>7</v>
      </c>
      <c r="AH11" s="31">
        <f>IF(ISNUMBER([1]System!$C12),[1]PlotData!H12+[1]SensA!$E$2* $AF$1*H11,[1]PlotData!$CB$3)</f>
        <v>7</v>
      </c>
      <c r="AI11" s="31">
        <f>IF(ISNUMBER([1]System!$C12),[1]PlotData!I12+[1]SensA!$E$2* $AF$1*I11,[1]PlotData!$CB$3)</f>
        <v>7</v>
      </c>
      <c r="AJ11" s="31">
        <f>IF(ISNUMBER([1]System!$C12),[1]PlotData!J12+[1]SensA!$E$2* $AF$1*J11,[1]PlotData!$CB$3)</f>
        <v>7</v>
      </c>
      <c r="AK11" s="31">
        <f>IF(ISNUMBER([1]System!$C12),[1]PlotData!K12+[1]SensA!$E$2* $AF$1*K11,[1]PlotData!$CB$3)</f>
        <v>7</v>
      </c>
      <c r="AL11" s="32">
        <f>IF(ISNUMBER([1]System!$C12),[1]PlotData!L12+[1]SensA!$E$2* $AF$1*L11,[1]PlotData!$CB$3)</f>
        <v>7</v>
      </c>
      <c r="AM11" s="36">
        <f>IF(ISNUMBER([1]System!$C12),[1]PlotData!L12,[1]PlotData!$CB$3)</f>
        <v>7</v>
      </c>
      <c r="AN11" s="31">
        <f>IF(ISNUMBER([1]System!$C12),[1]PlotData!B12,[1]PlotData!$CB$3)</f>
        <v>7</v>
      </c>
      <c r="AO11" s="37">
        <f>IF(ISNUMBER([1]System!$C12),AB11,[1]PlotData!$CB$3)</f>
        <v>7</v>
      </c>
      <c r="AQ11" s="35">
        <v>9</v>
      </c>
      <c r="AR11" s="34">
        <f>IF(ISNUMBER([1]System!$C12),[1]PlotData!O12+ [1]SensA!$E$2*$AF$1*O11,[1]PlotData!$CB$4)</f>
        <v>5</v>
      </c>
      <c r="AS11" s="31">
        <f>IF(ISNUMBER([1]System!$C12),[1]PlotData!P12+ [1]SensA!$E$2*$AF$1*P11,[1]PlotData!$CB$4)</f>
        <v>5</v>
      </c>
      <c r="AT11" s="31">
        <f>IF(ISNUMBER([1]System!$C12),[1]PlotData!Q12+ [1]SensA!$E$2*$AF$1*Q11,[1]PlotData!$CB$4)</f>
        <v>5</v>
      </c>
      <c r="AU11" s="31">
        <f>IF(ISNUMBER([1]System!$C12),[1]PlotData!R12+ [1]SensA!$E$2*$AF$1*R11,[1]PlotData!$CB$4)</f>
        <v>5</v>
      </c>
      <c r="AV11" s="31">
        <f>IF(ISNUMBER([1]System!$C12),[1]PlotData!S12+ [1]SensA!$E$2*$AF$1*S11,[1]PlotData!$CB$4)</f>
        <v>5</v>
      </c>
      <c r="AW11" s="31">
        <f>IF(ISNUMBER([1]System!$C12),[1]PlotData!T12+ [1]SensA!$E$2*$AF$1*T11,[1]PlotData!$CB$4)</f>
        <v>5</v>
      </c>
      <c r="AX11" s="31">
        <f>IF(ISNUMBER([1]System!$C12),[1]PlotData!U12+ [1]SensA!$E$2*$AF$1*U11,[1]PlotData!$CB$4)</f>
        <v>5</v>
      </c>
      <c r="AY11" s="31">
        <f>IF(ISNUMBER([1]System!$C12),[1]PlotData!V12+ [1]SensA!$E$2*$AF$1*V11,[1]PlotData!$CB$4)</f>
        <v>5</v>
      </c>
      <c r="AZ11" s="31">
        <f>IF(ISNUMBER([1]System!$C12),[1]PlotData!W12+ [1]SensA!$E$2*$AF$1*W11,[1]PlotData!$CB$4)</f>
        <v>5</v>
      </c>
      <c r="BA11" s="31">
        <f>IF(ISNUMBER([1]System!$C12),[1]PlotData!X12+ [1]SensA!$E$2*$AF$1*X11,[1]PlotData!$CB$4)</f>
        <v>5</v>
      </c>
      <c r="BB11" s="32">
        <f>IF(ISNUMBER([1]System!$C12),[1]PlotData!Y12+ [1]SensA!$E$2*$AF$1*Y11,[1]PlotData!$CB$4)</f>
        <v>5</v>
      </c>
      <c r="BC11" s="36">
        <f>IF(ISNUMBER([1]System!$C12),[1]PlotData!Y12, [1]PlotData!CB$4)</f>
        <v>5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7</v>
      </c>
      <c r="AC12" s="31">
        <f>IF(ISNUMBER([1]System!$C13),[1]PlotData!C13+[1]SensA!$E$2* $AF$1*C12,[1]PlotData!$CB$3)</f>
        <v>7</v>
      </c>
      <c r="AD12" s="31">
        <f>IF(ISNUMBER([1]System!$C13),[1]PlotData!D13+[1]SensA!$E$2* $AF$1*D12,[1]PlotData!$CB$3)</f>
        <v>7</v>
      </c>
      <c r="AE12" s="31">
        <f>IF(ISNUMBER([1]System!$C13),[1]PlotData!E13+[1]SensA!$E$2* $AF$1*E12,[1]PlotData!$CB$3)</f>
        <v>7</v>
      </c>
      <c r="AF12" s="31">
        <f>IF(ISNUMBER([1]System!$C13),[1]PlotData!F13+[1]SensA!$E$2* $AF$1*F12,[1]PlotData!$CB$3)</f>
        <v>7</v>
      </c>
      <c r="AG12" s="31">
        <f>IF(ISNUMBER([1]System!$C13),[1]PlotData!G13+[1]SensA!$E$2* $AF$1*G12,[1]PlotData!$CB$3)</f>
        <v>7</v>
      </c>
      <c r="AH12" s="31">
        <f>IF(ISNUMBER([1]System!$C13),[1]PlotData!H13+[1]SensA!$E$2* $AF$1*H12,[1]PlotData!$CB$3)</f>
        <v>7</v>
      </c>
      <c r="AI12" s="31">
        <f>IF(ISNUMBER([1]System!$C13),[1]PlotData!I13+[1]SensA!$E$2* $AF$1*I12,[1]PlotData!$CB$3)</f>
        <v>7</v>
      </c>
      <c r="AJ12" s="31">
        <f>IF(ISNUMBER([1]System!$C13),[1]PlotData!J13+[1]SensA!$E$2* $AF$1*J12,[1]PlotData!$CB$3)</f>
        <v>7</v>
      </c>
      <c r="AK12" s="31">
        <f>IF(ISNUMBER([1]System!$C13),[1]PlotData!K13+[1]SensA!$E$2* $AF$1*K12,[1]PlotData!$CB$3)</f>
        <v>7</v>
      </c>
      <c r="AL12" s="32">
        <f>IF(ISNUMBER([1]System!$C13),[1]PlotData!L13+[1]SensA!$E$2* $AF$1*L12,[1]PlotData!$CB$3)</f>
        <v>7</v>
      </c>
      <c r="AM12" s="36">
        <f>IF(ISNUMBER([1]System!$C13),[1]PlotData!L13,[1]PlotData!$CB$3)</f>
        <v>7</v>
      </c>
      <c r="AN12" s="31">
        <f>IF(ISNUMBER([1]System!$C13),[1]PlotData!B13,[1]PlotData!$CB$3)</f>
        <v>7</v>
      </c>
      <c r="AO12" s="37">
        <f>IF(ISNUMBER([1]System!$C13),AB12,[1]PlotData!$CB$3)</f>
        <v>7</v>
      </c>
      <c r="AQ12" s="35">
        <v>10</v>
      </c>
      <c r="AR12" s="34">
        <f>IF(ISNUMBER([1]System!$C13),[1]PlotData!O13+ [1]SensA!$E$2*$AF$1*O12,[1]PlotData!$CB$4)</f>
        <v>5</v>
      </c>
      <c r="AS12" s="31">
        <f>IF(ISNUMBER([1]System!$C13),[1]PlotData!P13+ [1]SensA!$E$2*$AF$1*P12,[1]PlotData!$CB$4)</f>
        <v>5</v>
      </c>
      <c r="AT12" s="31">
        <f>IF(ISNUMBER([1]System!$C13),[1]PlotData!Q13+ [1]SensA!$E$2*$AF$1*Q12,[1]PlotData!$CB$4)</f>
        <v>5</v>
      </c>
      <c r="AU12" s="31">
        <f>IF(ISNUMBER([1]System!$C13),[1]PlotData!R13+ [1]SensA!$E$2*$AF$1*R12,[1]PlotData!$CB$4)</f>
        <v>5</v>
      </c>
      <c r="AV12" s="31">
        <f>IF(ISNUMBER([1]System!$C13),[1]PlotData!S13+ [1]SensA!$E$2*$AF$1*S12,[1]PlotData!$CB$4)</f>
        <v>5</v>
      </c>
      <c r="AW12" s="31">
        <f>IF(ISNUMBER([1]System!$C13),[1]PlotData!T13+ [1]SensA!$E$2*$AF$1*T12,[1]PlotData!$CB$4)</f>
        <v>5</v>
      </c>
      <c r="AX12" s="31">
        <f>IF(ISNUMBER([1]System!$C13),[1]PlotData!U13+ [1]SensA!$E$2*$AF$1*U12,[1]PlotData!$CB$4)</f>
        <v>5</v>
      </c>
      <c r="AY12" s="31">
        <f>IF(ISNUMBER([1]System!$C13),[1]PlotData!V13+ [1]SensA!$E$2*$AF$1*V12,[1]PlotData!$CB$4)</f>
        <v>5</v>
      </c>
      <c r="AZ12" s="31">
        <f>IF(ISNUMBER([1]System!$C13),[1]PlotData!W13+ [1]SensA!$E$2*$AF$1*W12,[1]PlotData!$CB$4)</f>
        <v>5</v>
      </c>
      <c r="BA12" s="31">
        <f>IF(ISNUMBER([1]System!$C13),[1]PlotData!X13+ [1]SensA!$E$2*$AF$1*X12,[1]PlotData!$CB$4)</f>
        <v>5</v>
      </c>
      <c r="BB12" s="32">
        <f>IF(ISNUMBER([1]System!$C13),[1]PlotData!Y13+ [1]SensA!$E$2*$AF$1*Y12,[1]PlotData!$CB$4)</f>
        <v>5</v>
      </c>
      <c r="BC12" s="36">
        <f>IF(ISNUMBER([1]System!$C13),[1]PlotData!Y13, [1]PlotData!CB$4)</f>
        <v>5</v>
      </c>
      <c r="BD12" s="31">
        <f>IF(ISNUMBER([1]System!$C13),[1]PlotData!O13, [1]PlotData!$CB$4)</f>
        <v>5</v>
      </c>
      <c r="BE12" s="32">
        <f>IF(ISNUMBER([1]System!$C13), AR12,[1]PlotData!$CB$4)</f>
        <v>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7</v>
      </c>
      <c r="AC13" s="31">
        <f>IF(ISNUMBER([1]System!$C14),[1]PlotData!C14+[1]SensA!$E$2* $AF$1*C13,[1]PlotData!$CB$3)</f>
        <v>7</v>
      </c>
      <c r="AD13" s="31">
        <f>IF(ISNUMBER([1]System!$C14),[1]PlotData!D14+[1]SensA!$E$2* $AF$1*D13,[1]PlotData!$CB$3)</f>
        <v>7</v>
      </c>
      <c r="AE13" s="31">
        <f>IF(ISNUMBER([1]System!$C14),[1]PlotData!E14+[1]SensA!$E$2* $AF$1*E13,[1]PlotData!$CB$3)</f>
        <v>7</v>
      </c>
      <c r="AF13" s="31">
        <f>IF(ISNUMBER([1]System!$C14),[1]PlotData!F14+[1]SensA!$E$2* $AF$1*F13,[1]PlotData!$CB$3)</f>
        <v>7</v>
      </c>
      <c r="AG13" s="31">
        <f>IF(ISNUMBER([1]System!$C14),[1]PlotData!G14+[1]SensA!$E$2* $AF$1*G13,[1]PlotData!$CB$3)</f>
        <v>7</v>
      </c>
      <c r="AH13" s="31">
        <f>IF(ISNUMBER([1]System!$C14),[1]PlotData!H14+[1]SensA!$E$2* $AF$1*H13,[1]PlotData!$CB$3)</f>
        <v>7</v>
      </c>
      <c r="AI13" s="31">
        <f>IF(ISNUMBER([1]System!$C14),[1]PlotData!I14+[1]SensA!$E$2* $AF$1*I13,[1]PlotData!$CB$3)</f>
        <v>7</v>
      </c>
      <c r="AJ13" s="31">
        <f>IF(ISNUMBER([1]System!$C14),[1]PlotData!J14+[1]SensA!$E$2* $AF$1*J13,[1]PlotData!$CB$3)</f>
        <v>7</v>
      </c>
      <c r="AK13" s="31">
        <f>IF(ISNUMBER([1]System!$C14),[1]PlotData!K14+[1]SensA!$E$2* $AF$1*K13,[1]PlotData!$CB$3)</f>
        <v>7</v>
      </c>
      <c r="AL13" s="32">
        <f>IF(ISNUMBER([1]System!$C14),[1]PlotData!L14+[1]SensA!$E$2* $AF$1*L13,[1]PlotData!$CB$3)</f>
        <v>7</v>
      </c>
      <c r="AM13" s="36">
        <f>IF(ISNUMBER([1]System!$C14),[1]PlotData!L14,[1]PlotData!$CB$3)</f>
        <v>7</v>
      </c>
      <c r="AN13" s="31">
        <f>IF(ISNUMBER([1]System!$C14),[1]PlotData!B14,[1]PlotData!$CB$3)</f>
        <v>7</v>
      </c>
      <c r="AO13" s="37">
        <f>IF(ISNUMBER([1]System!$C14),AB13,[1]PlotData!$CB$3)</f>
        <v>7</v>
      </c>
      <c r="AQ13" s="35">
        <v>11</v>
      </c>
      <c r="AR13" s="34">
        <f>IF(ISNUMBER([1]System!$C14),[1]PlotData!O14+ [1]SensA!$E$2*$AF$1*O13,[1]PlotData!$CB$4)</f>
        <v>5</v>
      </c>
      <c r="AS13" s="31">
        <f>IF(ISNUMBER([1]System!$C14),[1]PlotData!P14+ [1]SensA!$E$2*$AF$1*P13,[1]PlotData!$CB$4)</f>
        <v>5</v>
      </c>
      <c r="AT13" s="31">
        <f>IF(ISNUMBER([1]System!$C14),[1]PlotData!Q14+ [1]SensA!$E$2*$AF$1*Q13,[1]PlotData!$CB$4)</f>
        <v>5</v>
      </c>
      <c r="AU13" s="31">
        <f>IF(ISNUMBER([1]System!$C14),[1]PlotData!R14+ [1]SensA!$E$2*$AF$1*R13,[1]PlotData!$CB$4)</f>
        <v>5</v>
      </c>
      <c r="AV13" s="31">
        <f>IF(ISNUMBER([1]System!$C14),[1]PlotData!S14+ [1]SensA!$E$2*$AF$1*S13,[1]PlotData!$CB$4)</f>
        <v>5</v>
      </c>
      <c r="AW13" s="31">
        <f>IF(ISNUMBER([1]System!$C14),[1]PlotData!T14+ [1]SensA!$E$2*$AF$1*T13,[1]PlotData!$CB$4)</f>
        <v>5</v>
      </c>
      <c r="AX13" s="31">
        <f>IF(ISNUMBER([1]System!$C14),[1]PlotData!U14+ [1]SensA!$E$2*$AF$1*U13,[1]PlotData!$CB$4)</f>
        <v>5</v>
      </c>
      <c r="AY13" s="31">
        <f>IF(ISNUMBER([1]System!$C14),[1]PlotData!V14+ [1]SensA!$E$2*$AF$1*V13,[1]PlotData!$CB$4)</f>
        <v>5</v>
      </c>
      <c r="AZ13" s="31">
        <f>IF(ISNUMBER([1]System!$C14),[1]PlotData!W14+ [1]SensA!$E$2*$AF$1*W13,[1]PlotData!$CB$4)</f>
        <v>5</v>
      </c>
      <c r="BA13" s="31">
        <f>IF(ISNUMBER([1]System!$C14),[1]PlotData!X14+ [1]SensA!$E$2*$AF$1*X13,[1]PlotData!$CB$4)</f>
        <v>5</v>
      </c>
      <c r="BB13" s="32">
        <f>IF(ISNUMBER([1]System!$C14),[1]PlotData!Y14+ [1]SensA!$E$2*$AF$1*Y13,[1]PlotData!$CB$4)</f>
        <v>5</v>
      </c>
      <c r="BC13" s="36">
        <f>IF(ISNUMBER([1]System!$C14),[1]PlotData!Y14, [1]PlotData!CB$4)</f>
        <v>5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7</v>
      </c>
      <c r="AC14" s="31">
        <f>IF(ISNUMBER([1]System!$C15),[1]PlotData!C15+[1]SensA!$E$2* $AF$1*C14,[1]PlotData!$CB$3)</f>
        <v>7</v>
      </c>
      <c r="AD14" s="31">
        <f>IF(ISNUMBER([1]System!$C15),[1]PlotData!D15+[1]SensA!$E$2* $AF$1*D14,[1]PlotData!$CB$3)</f>
        <v>7</v>
      </c>
      <c r="AE14" s="31">
        <f>IF(ISNUMBER([1]System!$C15),[1]PlotData!E15+[1]SensA!$E$2* $AF$1*E14,[1]PlotData!$CB$3)</f>
        <v>7</v>
      </c>
      <c r="AF14" s="31">
        <f>IF(ISNUMBER([1]System!$C15),[1]PlotData!F15+[1]SensA!$E$2* $AF$1*F14,[1]PlotData!$CB$3)</f>
        <v>7</v>
      </c>
      <c r="AG14" s="31">
        <f>IF(ISNUMBER([1]System!$C15),[1]PlotData!G15+[1]SensA!$E$2* $AF$1*G14,[1]PlotData!$CB$3)</f>
        <v>7</v>
      </c>
      <c r="AH14" s="31">
        <f>IF(ISNUMBER([1]System!$C15),[1]PlotData!H15+[1]SensA!$E$2* $AF$1*H14,[1]PlotData!$CB$3)</f>
        <v>7</v>
      </c>
      <c r="AI14" s="31">
        <f>IF(ISNUMBER([1]System!$C15),[1]PlotData!I15+[1]SensA!$E$2* $AF$1*I14,[1]PlotData!$CB$3)</f>
        <v>7</v>
      </c>
      <c r="AJ14" s="31">
        <f>IF(ISNUMBER([1]System!$C15),[1]PlotData!J15+[1]SensA!$E$2* $AF$1*J14,[1]PlotData!$CB$3)</f>
        <v>7</v>
      </c>
      <c r="AK14" s="31">
        <f>IF(ISNUMBER([1]System!$C15),[1]PlotData!K15+[1]SensA!$E$2* $AF$1*K14,[1]PlotData!$CB$3)</f>
        <v>7</v>
      </c>
      <c r="AL14" s="32">
        <f>IF(ISNUMBER([1]System!$C15),[1]PlotData!L15+[1]SensA!$E$2* $AF$1*L14,[1]PlotData!$CB$3)</f>
        <v>7</v>
      </c>
      <c r="AM14" s="36">
        <f>IF(ISNUMBER([1]System!$C15),[1]PlotData!L15,[1]PlotData!$CB$3)</f>
        <v>7</v>
      </c>
      <c r="AN14" s="31">
        <f>IF(ISNUMBER([1]System!$C15),[1]PlotData!B15,[1]PlotData!$CB$3)</f>
        <v>7</v>
      </c>
      <c r="AO14" s="37">
        <f>IF(ISNUMBER([1]System!$C15),AB14,[1]PlotData!$CB$3)</f>
        <v>7</v>
      </c>
      <c r="AQ14" s="35">
        <v>12</v>
      </c>
      <c r="AR14" s="34">
        <f>IF(ISNUMBER([1]System!$C15),[1]PlotData!O15+ [1]SensA!$E$2*$AF$1*O14,[1]PlotData!$CB$4)</f>
        <v>5</v>
      </c>
      <c r="AS14" s="31">
        <f>IF(ISNUMBER([1]System!$C15),[1]PlotData!P15+ [1]SensA!$E$2*$AF$1*P14,[1]PlotData!$CB$4)</f>
        <v>5</v>
      </c>
      <c r="AT14" s="31">
        <f>IF(ISNUMBER([1]System!$C15),[1]PlotData!Q15+ [1]SensA!$E$2*$AF$1*Q14,[1]PlotData!$CB$4)</f>
        <v>5</v>
      </c>
      <c r="AU14" s="31">
        <f>IF(ISNUMBER([1]System!$C15),[1]PlotData!R15+ [1]SensA!$E$2*$AF$1*R14,[1]PlotData!$CB$4)</f>
        <v>5</v>
      </c>
      <c r="AV14" s="31">
        <f>IF(ISNUMBER([1]System!$C15),[1]PlotData!S15+ [1]SensA!$E$2*$AF$1*S14,[1]PlotData!$CB$4)</f>
        <v>5</v>
      </c>
      <c r="AW14" s="31">
        <f>IF(ISNUMBER([1]System!$C15),[1]PlotData!T15+ [1]SensA!$E$2*$AF$1*T14,[1]PlotData!$CB$4)</f>
        <v>5</v>
      </c>
      <c r="AX14" s="31">
        <f>IF(ISNUMBER([1]System!$C15),[1]PlotData!U15+ [1]SensA!$E$2*$AF$1*U14,[1]PlotData!$CB$4)</f>
        <v>5</v>
      </c>
      <c r="AY14" s="31">
        <f>IF(ISNUMBER([1]System!$C15),[1]PlotData!V15+ [1]SensA!$E$2*$AF$1*V14,[1]PlotData!$CB$4)</f>
        <v>5</v>
      </c>
      <c r="AZ14" s="31">
        <f>IF(ISNUMBER([1]System!$C15),[1]PlotData!W15+ [1]SensA!$E$2*$AF$1*W14,[1]PlotData!$CB$4)</f>
        <v>5</v>
      </c>
      <c r="BA14" s="31">
        <f>IF(ISNUMBER([1]System!$C15),[1]PlotData!X15+ [1]SensA!$E$2*$AF$1*X14,[1]PlotData!$CB$4)</f>
        <v>5</v>
      </c>
      <c r="BB14" s="32">
        <f>IF(ISNUMBER([1]System!$C15),[1]PlotData!Y15+ [1]SensA!$E$2*$AF$1*Y14,[1]PlotData!$CB$4)</f>
        <v>5</v>
      </c>
      <c r="BC14" s="36">
        <f>IF(ISNUMBER([1]System!$C15),[1]PlotData!Y15, [1]PlotData!CB$4)</f>
        <v>5</v>
      </c>
      <c r="BD14" s="31">
        <f>IF(ISNUMBER([1]System!$C15),[1]PlotData!O15, [1]PlotData!$CB$4)</f>
        <v>5</v>
      </c>
      <c r="BE14" s="32">
        <f>IF(ISNUMBER([1]System!$C15), AR14,[1]PlotData!$CB$4)</f>
        <v>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7</v>
      </c>
      <c r="AC15" s="31">
        <f>IF(ISNUMBER([1]System!$C16),[1]PlotData!C16+[1]SensA!$E$2* $AF$1*C15,[1]PlotData!$CB$3)</f>
        <v>7</v>
      </c>
      <c r="AD15" s="31">
        <f>IF(ISNUMBER([1]System!$C16),[1]PlotData!D16+[1]SensA!$E$2* $AF$1*D15,[1]PlotData!$CB$3)</f>
        <v>7</v>
      </c>
      <c r="AE15" s="31">
        <f>IF(ISNUMBER([1]System!$C16),[1]PlotData!E16+[1]SensA!$E$2* $AF$1*E15,[1]PlotData!$CB$3)</f>
        <v>7</v>
      </c>
      <c r="AF15" s="31">
        <f>IF(ISNUMBER([1]System!$C16),[1]PlotData!F16+[1]SensA!$E$2* $AF$1*F15,[1]PlotData!$CB$3)</f>
        <v>7</v>
      </c>
      <c r="AG15" s="31">
        <f>IF(ISNUMBER([1]System!$C16),[1]PlotData!G16+[1]SensA!$E$2* $AF$1*G15,[1]PlotData!$CB$3)</f>
        <v>7</v>
      </c>
      <c r="AH15" s="31">
        <f>IF(ISNUMBER([1]System!$C16),[1]PlotData!H16+[1]SensA!$E$2* $AF$1*H15,[1]PlotData!$CB$3)</f>
        <v>7</v>
      </c>
      <c r="AI15" s="31">
        <f>IF(ISNUMBER([1]System!$C16),[1]PlotData!I16+[1]SensA!$E$2* $AF$1*I15,[1]PlotData!$CB$3)</f>
        <v>7</v>
      </c>
      <c r="AJ15" s="31">
        <f>IF(ISNUMBER([1]System!$C16),[1]PlotData!J16+[1]SensA!$E$2* $AF$1*J15,[1]PlotData!$CB$3)</f>
        <v>7</v>
      </c>
      <c r="AK15" s="31">
        <f>IF(ISNUMBER([1]System!$C16),[1]PlotData!K16+[1]SensA!$E$2* $AF$1*K15,[1]PlotData!$CB$3)</f>
        <v>7</v>
      </c>
      <c r="AL15" s="32">
        <f>IF(ISNUMBER([1]System!$C16),[1]PlotData!L16+[1]SensA!$E$2* $AF$1*L15,[1]PlotData!$CB$3)</f>
        <v>7</v>
      </c>
      <c r="AM15" s="36">
        <f>IF(ISNUMBER([1]System!$C16),[1]PlotData!L16,[1]PlotData!$CB$3)</f>
        <v>7</v>
      </c>
      <c r="AN15" s="31">
        <f>IF(ISNUMBER([1]System!$C16),[1]PlotData!B16,[1]PlotData!$CB$3)</f>
        <v>7</v>
      </c>
      <c r="AO15" s="37">
        <f>IF(ISNUMBER([1]System!$C16),AB15,[1]PlotData!$CB$3)</f>
        <v>7</v>
      </c>
      <c r="AQ15" s="35">
        <v>13</v>
      </c>
      <c r="AR15" s="34">
        <f>IF(ISNUMBER([1]System!$C16),[1]PlotData!O16+ [1]SensA!$E$2*$AF$1*O15,[1]PlotData!$CB$4)</f>
        <v>5</v>
      </c>
      <c r="AS15" s="31">
        <f>IF(ISNUMBER([1]System!$C16),[1]PlotData!P16+ [1]SensA!$E$2*$AF$1*P15,[1]PlotData!$CB$4)</f>
        <v>5</v>
      </c>
      <c r="AT15" s="31">
        <f>IF(ISNUMBER([1]System!$C16),[1]PlotData!Q16+ [1]SensA!$E$2*$AF$1*Q15,[1]PlotData!$CB$4)</f>
        <v>5</v>
      </c>
      <c r="AU15" s="31">
        <f>IF(ISNUMBER([1]System!$C16),[1]PlotData!R16+ [1]SensA!$E$2*$AF$1*R15,[1]PlotData!$CB$4)</f>
        <v>5</v>
      </c>
      <c r="AV15" s="31">
        <f>IF(ISNUMBER([1]System!$C16),[1]PlotData!S16+ [1]SensA!$E$2*$AF$1*S15,[1]PlotData!$CB$4)</f>
        <v>5</v>
      </c>
      <c r="AW15" s="31">
        <f>IF(ISNUMBER([1]System!$C16),[1]PlotData!T16+ [1]SensA!$E$2*$AF$1*T15,[1]PlotData!$CB$4)</f>
        <v>5</v>
      </c>
      <c r="AX15" s="31">
        <f>IF(ISNUMBER([1]System!$C16),[1]PlotData!U16+ [1]SensA!$E$2*$AF$1*U15,[1]PlotData!$CB$4)</f>
        <v>5</v>
      </c>
      <c r="AY15" s="31">
        <f>IF(ISNUMBER([1]System!$C16),[1]PlotData!V16+ [1]SensA!$E$2*$AF$1*V15,[1]PlotData!$CB$4)</f>
        <v>5</v>
      </c>
      <c r="AZ15" s="31">
        <f>IF(ISNUMBER([1]System!$C16),[1]PlotData!W16+ [1]SensA!$E$2*$AF$1*W15,[1]PlotData!$CB$4)</f>
        <v>5</v>
      </c>
      <c r="BA15" s="31">
        <f>IF(ISNUMBER([1]System!$C16),[1]PlotData!X16+ [1]SensA!$E$2*$AF$1*X15,[1]PlotData!$CB$4)</f>
        <v>5</v>
      </c>
      <c r="BB15" s="32">
        <f>IF(ISNUMBER([1]System!$C16),[1]PlotData!Y16+ [1]SensA!$E$2*$AF$1*Y15,[1]PlotData!$CB$4)</f>
        <v>5</v>
      </c>
      <c r="BC15" s="36">
        <f>IF(ISNUMBER([1]System!$C16),[1]PlotData!Y16, [1]PlotData!CB$4)</f>
        <v>5</v>
      </c>
      <c r="BD15" s="31">
        <f>IF(ISNUMBER([1]System!$C16),[1]PlotData!O16, [1]PlotData!$CB$4)</f>
        <v>5</v>
      </c>
      <c r="BE15" s="32">
        <f>IF(ISNUMBER([1]System!$C16), AR15,[1]PlotData!$CB$4)</f>
        <v>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7</v>
      </c>
      <c r="AC16" s="31">
        <f>IF(ISNUMBER([1]System!$C17),[1]PlotData!C17+[1]SensA!$E$2* $AF$1*C16,[1]PlotData!$CB$3)</f>
        <v>7</v>
      </c>
      <c r="AD16" s="31">
        <f>IF(ISNUMBER([1]System!$C17),[1]PlotData!D17+[1]SensA!$E$2* $AF$1*D16,[1]PlotData!$CB$3)</f>
        <v>7</v>
      </c>
      <c r="AE16" s="31">
        <f>IF(ISNUMBER([1]System!$C17),[1]PlotData!E17+[1]SensA!$E$2* $AF$1*E16,[1]PlotData!$CB$3)</f>
        <v>7</v>
      </c>
      <c r="AF16" s="31">
        <f>IF(ISNUMBER([1]System!$C17),[1]PlotData!F17+[1]SensA!$E$2* $AF$1*F16,[1]PlotData!$CB$3)</f>
        <v>7</v>
      </c>
      <c r="AG16" s="31">
        <f>IF(ISNUMBER([1]System!$C17),[1]PlotData!G17+[1]SensA!$E$2* $AF$1*G16,[1]PlotData!$CB$3)</f>
        <v>7</v>
      </c>
      <c r="AH16" s="31">
        <f>IF(ISNUMBER([1]System!$C17),[1]PlotData!H17+[1]SensA!$E$2* $AF$1*H16,[1]PlotData!$CB$3)</f>
        <v>7</v>
      </c>
      <c r="AI16" s="31">
        <f>IF(ISNUMBER([1]System!$C17),[1]PlotData!I17+[1]SensA!$E$2* $AF$1*I16,[1]PlotData!$CB$3)</f>
        <v>7</v>
      </c>
      <c r="AJ16" s="31">
        <f>IF(ISNUMBER([1]System!$C17),[1]PlotData!J17+[1]SensA!$E$2* $AF$1*J16,[1]PlotData!$CB$3)</f>
        <v>7</v>
      </c>
      <c r="AK16" s="31">
        <f>IF(ISNUMBER([1]System!$C17),[1]PlotData!K17+[1]SensA!$E$2* $AF$1*K16,[1]PlotData!$CB$3)</f>
        <v>7</v>
      </c>
      <c r="AL16" s="32">
        <f>IF(ISNUMBER([1]System!$C17),[1]PlotData!L17+[1]SensA!$E$2* $AF$1*L16,[1]PlotData!$CB$3)</f>
        <v>7</v>
      </c>
      <c r="AM16" s="36">
        <f>IF(ISNUMBER([1]System!$C17),[1]PlotData!L17,[1]PlotData!$CB$3)</f>
        <v>7</v>
      </c>
      <c r="AN16" s="31">
        <f>IF(ISNUMBER([1]System!$C17),[1]PlotData!B17,[1]PlotData!$CB$3)</f>
        <v>7</v>
      </c>
      <c r="AO16" s="37">
        <f>IF(ISNUMBER([1]System!$C17),AB16,[1]PlotData!$CB$3)</f>
        <v>7</v>
      </c>
      <c r="AQ16" s="35">
        <v>14</v>
      </c>
      <c r="AR16" s="34">
        <f>IF(ISNUMBER([1]System!$C17),[1]PlotData!O17+ [1]SensA!$E$2*$AF$1*O16,[1]PlotData!$CB$4)</f>
        <v>5</v>
      </c>
      <c r="AS16" s="31">
        <f>IF(ISNUMBER([1]System!$C17),[1]PlotData!P17+ [1]SensA!$E$2*$AF$1*P16,[1]PlotData!$CB$4)</f>
        <v>5</v>
      </c>
      <c r="AT16" s="31">
        <f>IF(ISNUMBER([1]System!$C17),[1]PlotData!Q17+ [1]SensA!$E$2*$AF$1*Q16,[1]PlotData!$CB$4)</f>
        <v>5</v>
      </c>
      <c r="AU16" s="31">
        <f>IF(ISNUMBER([1]System!$C17),[1]PlotData!R17+ [1]SensA!$E$2*$AF$1*R16,[1]PlotData!$CB$4)</f>
        <v>5</v>
      </c>
      <c r="AV16" s="31">
        <f>IF(ISNUMBER([1]System!$C17),[1]PlotData!S17+ [1]SensA!$E$2*$AF$1*S16,[1]PlotData!$CB$4)</f>
        <v>5</v>
      </c>
      <c r="AW16" s="31">
        <f>IF(ISNUMBER([1]System!$C17),[1]PlotData!T17+ [1]SensA!$E$2*$AF$1*T16,[1]PlotData!$CB$4)</f>
        <v>5</v>
      </c>
      <c r="AX16" s="31">
        <f>IF(ISNUMBER([1]System!$C17),[1]PlotData!U17+ [1]SensA!$E$2*$AF$1*U16,[1]PlotData!$CB$4)</f>
        <v>5</v>
      </c>
      <c r="AY16" s="31">
        <f>IF(ISNUMBER([1]System!$C17),[1]PlotData!V17+ [1]SensA!$E$2*$AF$1*V16,[1]PlotData!$CB$4)</f>
        <v>5</v>
      </c>
      <c r="AZ16" s="31">
        <f>IF(ISNUMBER([1]System!$C17),[1]PlotData!W17+ [1]SensA!$E$2*$AF$1*W16,[1]PlotData!$CB$4)</f>
        <v>5</v>
      </c>
      <c r="BA16" s="31">
        <f>IF(ISNUMBER([1]System!$C17),[1]PlotData!X17+ [1]SensA!$E$2*$AF$1*X16,[1]PlotData!$CB$4)</f>
        <v>5</v>
      </c>
      <c r="BB16" s="32">
        <f>IF(ISNUMBER([1]System!$C17),[1]PlotData!Y17+ [1]SensA!$E$2*$AF$1*Y16,[1]PlotData!$CB$4)</f>
        <v>5</v>
      </c>
      <c r="BC16" s="36">
        <f>IF(ISNUMBER([1]System!$C17),[1]PlotData!Y17, [1]PlotData!CB$4)</f>
        <v>5</v>
      </c>
      <c r="BD16" s="31">
        <f>IF(ISNUMBER([1]System!$C17),[1]PlotData!O17, [1]PlotData!$CB$4)</f>
        <v>5</v>
      </c>
      <c r="BE16" s="32">
        <f>IF(ISNUMBER([1]System!$C17), AR16,[1]PlotData!$CB$4)</f>
        <v>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7</v>
      </c>
      <c r="AC17" s="31">
        <f>IF(ISNUMBER([1]System!$C18),[1]PlotData!C18+[1]SensA!$E$2* $AF$1*C17,[1]PlotData!$CB$3)</f>
        <v>7</v>
      </c>
      <c r="AD17" s="31">
        <f>IF(ISNUMBER([1]System!$C18),[1]PlotData!D18+[1]SensA!$E$2* $AF$1*D17,[1]PlotData!$CB$3)</f>
        <v>7</v>
      </c>
      <c r="AE17" s="31">
        <f>IF(ISNUMBER([1]System!$C18),[1]PlotData!E18+[1]SensA!$E$2* $AF$1*E17,[1]PlotData!$CB$3)</f>
        <v>7</v>
      </c>
      <c r="AF17" s="31">
        <f>IF(ISNUMBER([1]System!$C18),[1]PlotData!F18+[1]SensA!$E$2* $AF$1*F17,[1]PlotData!$CB$3)</f>
        <v>7</v>
      </c>
      <c r="AG17" s="31">
        <f>IF(ISNUMBER([1]System!$C18),[1]PlotData!G18+[1]SensA!$E$2* $AF$1*G17,[1]PlotData!$CB$3)</f>
        <v>7</v>
      </c>
      <c r="AH17" s="31">
        <f>IF(ISNUMBER([1]System!$C18),[1]PlotData!H18+[1]SensA!$E$2* $AF$1*H17,[1]PlotData!$CB$3)</f>
        <v>7</v>
      </c>
      <c r="AI17" s="31">
        <f>IF(ISNUMBER([1]System!$C18),[1]PlotData!I18+[1]SensA!$E$2* $AF$1*I17,[1]PlotData!$CB$3)</f>
        <v>7</v>
      </c>
      <c r="AJ17" s="31">
        <f>IF(ISNUMBER([1]System!$C18),[1]PlotData!J18+[1]SensA!$E$2* $AF$1*J17,[1]PlotData!$CB$3)</f>
        <v>7</v>
      </c>
      <c r="AK17" s="31">
        <f>IF(ISNUMBER([1]System!$C18),[1]PlotData!K18+[1]SensA!$E$2* $AF$1*K17,[1]PlotData!$CB$3)</f>
        <v>7</v>
      </c>
      <c r="AL17" s="32">
        <f>IF(ISNUMBER([1]System!$C18),[1]PlotData!L18+[1]SensA!$E$2* $AF$1*L17,[1]PlotData!$CB$3)</f>
        <v>7</v>
      </c>
      <c r="AM17" s="36">
        <f>IF(ISNUMBER([1]System!$C18),[1]PlotData!L18,[1]PlotData!$CB$3)</f>
        <v>7</v>
      </c>
      <c r="AN17" s="31">
        <f>IF(ISNUMBER([1]System!$C18),[1]PlotData!B18,[1]PlotData!$CB$3)</f>
        <v>7</v>
      </c>
      <c r="AO17" s="37">
        <f>IF(ISNUMBER([1]System!$C18),AB17,[1]PlotData!$CB$3)</f>
        <v>7</v>
      </c>
      <c r="AQ17" s="35">
        <v>15</v>
      </c>
      <c r="AR17" s="34">
        <f>IF(ISNUMBER([1]System!$C18),[1]PlotData!O18+ [1]SensA!$E$2*$AF$1*O17,[1]PlotData!$CB$4)</f>
        <v>5</v>
      </c>
      <c r="AS17" s="31">
        <f>IF(ISNUMBER([1]System!$C18),[1]PlotData!P18+ [1]SensA!$E$2*$AF$1*P17,[1]PlotData!$CB$4)</f>
        <v>5</v>
      </c>
      <c r="AT17" s="31">
        <f>IF(ISNUMBER([1]System!$C18),[1]PlotData!Q18+ [1]SensA!$E$2*$AF$1*Q17,[1]PlotData!$CB$4)</f>
        <v>5</v>
      </c>
      <c r="AU17" s="31">
        <f>IF(ISNUMBER([1]System!$C18),[1]PlotData!R18+ [1]SensA!$E$2*$AF$1*R17,[1]PlotData!$CB$4)</f>
        <v>5</v>
      </c>
      <c r="AV17" s="31">
        <f>IF(ISNUMBER([1]System!$C18),[1]PlotData!S18+ [1]SensA!$E$2*$AF$1*S17,[1]PlotData!$CB$4)</f>
        <v>5</v>
      </c>
      <c r="AW17" s="31">
        <f>IF(ISNUMBER([1]System!$C18),[1]PlotData!T18+ [1]SensA!$E$2*$AF$1*T17,[1]PlotData!$CB$4)</f>
        <v>5</v>
      </c>
      <c r="AX17" s="31">
        <f>IF(ISNUMBER([1]System!$C18),[1]PlotData!U18+ [1]SensA!$E$2*$AF$1*U17,[1]PlotData!$CB$4)</f>
        <v>5</v>
      </c>
      <c r="AY17" s="31">
        <f>IF(ISNUMBER([1]System!$C18),[1]PlotData!V18+ [1]SensA!$E$2*$AF$1*V17,[1]PlotData!$CB$4)</f>
        <v>5</v>
      </c>
      <c r="AZ17" s="31">
        <f>IF(ISNUMBER([1]System!$C18),[1]PlotData!W18+ [1]SensA!$E$2*$AF$1*W17,[1]PlotData!$CB$4)</f>
        <v>5</v>
      </c>
      <c r="BA17" s="31">
        <f>IF(ISNUMBER([1]System!$C18),[1]PlotData!X18+ [1]SensA!$E$2*$AF$1*X17,[1]PlotData!$CB$4)</f>
        <v>5</v>
      </c>
      <c r="BB17" s="32">
        <f>IF(ISNUMBER([1]System!$C18),[1]PlotData!Y18+ [1]SensA!$E$2*$AF$1*Y17,[1]PlotData!$CB$4)</f>
        <v>5</v>
      </c>
      <c r="BC17" s="36">
        <f>IF(ISNUMBER([1]System!$C18),[1]PlotData!Y18, [1]PlotData!CB$4)</f>
        <v>5</v>
      </c>
      <c r="BD17" s="31">
        <f>IF(ISNUMBER([1]System!$C18),[1]PlotData!O18, [1]PlotData!$CB$4)</f>
        <v>5</v>
      </c>
      <c r="BE17" s="32">
        <f>IF(ISNUMBER([1]System!$C18), AR17,[1]PlotData!$CB$4)</f>
        <v>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7</v>
      </c>
      <c r="AC18" s="31">
        <f>IF(ISNUMBER([1]System!$C19),[1]PlotData!C19+[1]SensA!$E$2* $AF$1*C18,[1]PlotData!$CB$3)</f>
        <v>7</v>
      </c>
      <c r="AD18" s="31">
        <f>IF(ISNUMBER([1]System!$C19),[1]PlotData!D19+[1]SensA!$E$2* $AF$1*D18,[1]PlotData!$CB$3)</f>
        <v>7</v>
      </c>
      <c r="AE18" s="31">
        <f>IF(ISNUMBER([1]System!$C19),[1]PlotData!E19+[1]SensA!$E$2* $AF$1*E18,[1]PlotData!$CB$3)</f>
        <v>7</v>
      </c>
      <c r="AF18" s="31">
        <f>IF(ISNUMBER([1]System!$C19),[1]PlotData!F19+[1]SensA!$E$2* $AF$1*F18,[1]PlotData!$CB$3)</f>
        <v>7</v>
      </c>
      <c r="AG18" s="31">
        <f>IF(ISNUMBER([1]System!$C19),[1]PlotData!G19+[1]SensA!$E$2* $AF$1*G18,[1]PlotData!$CB$3)</f>
        <v>7</v>
      </c>
      <c r="AH18" s="31">
        <f>IF(ISNUMBER([1]System!$C19),[1]PlotData!H19+[1]SensA!$E$2* $AF$1*H18,[1]PlotData!$CB$3)</f>
        <v>7</v>
      </c>
      <c r="AI18" s="31">
        <f>IF(ISNUMBER([1]System!$C19),[1]PlotData!I19+[1]SensA!$E$2* $AF$1*I18,[1]PlotData!$CB$3)</f>
        <v>7</v>
      </c>
      <c r="AJ18" s="31">
        <f>IF(ISNUMBER([1]System!$C19),[1]PlotData!J19+[1]SensA!$E$2* $AF$1*J18,[1]PlotData!$CB$3)</f>
        <v>7</v>
      </c>
      <c r="AK18" s="31">
        <f>IF(ISNUMBER([1]System!$C19),[1]PlotData!K19+[1]SensA!$E$2* $AF$1*K18,[1]PlotData!$CB$3)</f>
        <v>7</v>
      </c>
      <c r="AL18" s="32">
        <f>IF(ISNUMBER([1]System!$C19),[1]PlotData!L19+[1]SensA!$E$2* $AF$1*L18,[1]PlotData!$CB$3)</f>
        <v>7</v>
      </c>
      <c r="AM18" s="36">
        <f>IF(ISNUMBER([1]System!$C19),[1]PlotData!L19,[1]PlotData!$CB$3)</f>
        <v>7</v>
      </c>
      <c r="AN18" s="31">
        <f>IF(ISNUMBER([1]System!$C19),[1]PlotData!B19,[1]PlotData!$CB$3)</f>
        <v>7</v>
      </c>
      <c r="AO18" s="37">
        <f>IF(ISNUMBER([1]System!$C19),AB18,[1]PlotData!$CB$3)</f>
        <v>7</v>
      </c>
      <c r="AQ18" s="35">
        <v>16</v>
      </c>
      <c r="AR18" s="34">
        <f>IF(ISNUMBER([1]System!$C19),[1]PlotData!O19+ [1]SensA!$E$2*$AF$1*O18,[1]PlotData!$CB$4)</f>
        <v>5</v>
      </c>
      <c r="AS18" s="31">
        <f>IF(ISNUMBER([1]System!$C19),[1]PlotData!P19+ [1]SensA!$E$2*$AF$1*P18,[1]PlotData!$CB$4)</f>
        <v>5</v>
      </c>
      <c r="AT18" s="31">
        <f>IF(ISNUMBER([1]System!$C19),[1]PlotData!Q19+ [1]SensA!$E$2*$AF$1*Q18,[1]PlotData!$CB$4)</f>
        <v>5</v>
      </c>
      <c r="AU18" s="31">
        <f>IF(ISNUMBER([1]System!$C19),[1]PlotData!R19+ [1]SensA!$E$2*$AF$1*R18,[1]PlotData!$CB$4)</f>
        <v>5</v>
      </c>
      <c r="AV18" s="31">
        <f>IF(ISNUMBER([1]System!$C19),[1]PlotData!S19+ [1]SensA!$E$2*$AF$1*S18,[1]PlotData!$CB$4)</f>
        <v>5</v>
      </c>
      <c r="AW18" s="31">
        <f>IF(ISNUMBER([1]System!$C19),[1]PlotData!T19+ [1]SensA!$E$2*$AF$1*T18,[1]PlotData!$CB$4)</f>
        <v>5</v>
      </c>
      <c r="AX18" s="31">
        <f>IF(ISNUMBER([1]System!$C19),[1]PlotData!U19+ [1]SensA!$E$2*$AF$1*U18,[1]PlotData!$CB$4)</f>
        <v>5</v>
      </c>
      <c r="AY18" s="31">
        <f>IF(ISNUMBER([1]System!$C19),[1]PlotData!V19+ [1]SensA!$E$2*$AF$1*V18,[1]PlotData!$CB$4)</f>
        <v>5</v>
      </c>
      <c r="AZ18" s="31">
        <f>IF(ISNUMBER([1]System!$C19),[1]PlotData!W19+ [1]SensA!$E$2*$AF$1*W18,[1]PlotData!$CB$4)</f>
        <v>5</v>
      </c>
      <c r="BA18" s="31">
        <f>IF(ISNUMBER([1]System!$C19),[1]PlotData!X19+ [1]SensA!$E$2*$AF$1*X18,[1]PlotData!$CB$4)</f>
        <v>5</v>
      </c>
      <c r="BB18" s="32">
        <f>IF(ISNUMBER([1]System!$C19),[1]PlotData!Y19+ [1]SensA!$E$2*$AF$1*Y18,[1]PlotData!$CB$4)</f>
        <v>5</v>
      </c>
      <c r="BC18" s="36">
        <f>IF(ISNUMBER([1]System!$C19),[1]PlotData!Y19, [1]PlotData!CB$4)</f>
        <v>5</v>
      </c>
      <c r="BD18" s="31">
        <f>IF(ISNUMBER([1]System!$C19),[1]PlotData!O19, [1]PlotData!$CB$4)</f>
        <v>5</v>
      </c>
      <c r="BE18" s="32">
        <f>IF(ISNUMBER([1]System!$C19), AR18,[1]PlotData!$CB$4)</f>
        <v>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7</v>
      </c>
      <c r="AC19" s="31">
        <f>IF(ISNUMBER([1]System!$C20),[1]PlotData!C20+[1]SensA!$E$2* $AF$1*C19,[1]PlotData!$CB$3)</f>
        <v>7</v>
      </c>
      <c r="AD19" s="31">
        <f>IF(ISNUMBER([1]System!$C20),[1]PlotData!D20+[1]SensA!$E$2* $AF$1*D19,[1]PlotData!$CB$3)</f>
        <v>7</v>
      </c>
      <c r="AE19" s="31">
        <f>IF(ISNUMBER([1]System!$C20),[1]PlotData!E20+[1]SensA!$E$2* $AF$1*E19,[1]PlotData!$CB$3)</f>
        <v>7</v>
      </c>
      <c r="AF19" s="31">
        <f>IF(ISNUMBER([1]System!$C20),[1]PlotData!F20+[1]SensA!$E$2* $AF$1*F19,[1]PlotData!$CB$3)</f>
        <v>7</v>
      </c>
      <c r="AG19" s="31">
        <f>IF(ISNUMBER([1]System!$C20),[1]PlotData!G20+[1]SensA!$E$2* $AF$1*G19,[1]PlotData!$CB$3)</f>
        <v>7</v>
      </c>
      <c r="AH19" s="31">
        <f>IF(ISNUMBER([1]System!$C20),[1]PlotData!H20+[1]SensA!$E$2* $AF$1*H19,[1]PlotData!$CB$3)</f>
        <v>7</v>
      </c>
      <c r="AI19" s="31">
        <f>IF(ISNUMBER([1]System!$C20),[1]PlotData!I20+[1]SensA!$E$2* $AF$1*I19,[1]PlotData!$CB$3)</f>
        <v>7</v>
      </c>
      <c r="AJ19" s="31">
        <f>IF(ISNUMBER([1]System!$C20),[1]PlotData!J20+[1]SensA!$E$2* $AF$1*J19,[1]PlotData!$CB$3)</f>
        <v>7</v>
      </c>
      <c r="AK19" s="31">
        <f>IF(ISNUMBER([1]System!$C20),[1]PlotData!K20+[1]SensA!$E$2* $AF$1*K19,[1]PlotData!$CB$3)</f>
        <v>7</v>
      </c>
      <c r="AL19" s="32">
        <f>IF(ISNUMBER([1]System!$C20),[1]PlotData!L20+[1]SensA!$E$2* $AF$1*L19,[1]PlotData!$CB$3)</f>
        <v>7</v>
      </c>
      <c r="AM19" s="36">
        <f>IF(ISNUMBER([1]System!$C20),[1]PlotData!L20,[1]PlotData!$CB$3)</f>
        <v>7</v>
      </c>
      <c r="AN19" s="31">
        <f>IF(ISNUMBER([1]System!$C20),[1]PlotData!B20,[1]PlotData!$CB$3)</f>
        <v>7</v>
      </c>
      <c r="AO19" s="37">
        <f>IF(ISNUMBER([1]System!$C20),AB19,[1]PlotData!$CB$3)</f>
        <v>7</v>
      </c>
      <c r="AQ19" s="35">
        <v>17</v>
      </c>
      <c r="AR19" s="34">
        <f>IF(ISNUMBER([1]System!$C20),[1]PlotData!O20+ [1]SensA!$E$2*$AF$1*O19,[1]PlotData!$CB$4)</f>
        <v>5</v>
      </c>
      <c r="AS19" s="31">
        <f>IF(ISNUMBER([1]System!$C20),[1]PlotData!P20+ [1]SensA!$E$2*$AF$1*P19,[1]PlotData!$CB$4)</f>
        <v>5</v>
      </c>
      <c r="AT19" s="31">
        <f>IF(ISNUMBER([1]System!$C20),[1]PlotData!Q20+ [1]SensA!$E$2*$AF$1*Q19,[1]PlotData!$CB$4)</f>
        <v>5</v>
      </c>
      <c r="AU19" s="31">
        <f>IF(ISNUMBER([1]System!$C20),[1]PlotData!R20+ [1]SensA!$E$2*$AF$1*R19,[1]PlotData!$CB$4)</f>
        <v>5</v>
      </c>
      <c r="AV19" s="31">
        <f>IF(ISNUMBER([1]System!$C20),[1]PlotData!S20+ [1]SensA!$E$2*$AF$1*S19,[1]PlotData!$CB$4)</f>
        <v>5</v>
      </c>
      <c r="AW19" s="31">
        <f>IF(ISNUMBER([1]System!$C20),[1]PlotData!T20+ [1]SensA!$E$2*$AF$1*T19,[1]PlotData!$CB$4)</f>
        <v>5</v>
      </c>
      <c r="AX19" s="31">
        <f>IF(ISNUMBER([1]System!$C20),[1]PlotData!U20+ [1]SensA!$E$2*$AF$1*U19,[1]PlotData!$CB$4)</f>
        <v>5</v>
      </c>
      <c r="AY19" s="31">
        <f>IF(ISNUMBER([1]System!$C20),[1]PlotData!V20+ [1]SensA!$E$2*$AF$1*V19,[1]PlotData!$CB$4)</f>
        <v>5</v>
      </c>
      <c r="AZ19" s="31">
        <f>IF(ISNUMBER([1]System!$C20),[1]PlotData!W20+ [1]SensA!$E$2*$AF$1*W19,[1]PlotData!$CB$4)</f>
        <v>5</v>
      </c>
      <c r="BA19" s="31">
        <f>IF(ISNUMBER([1]System!$C20),[1]PlotData!X20+ [1]SensA!$E$2*$AF$1*X19,[1]PlotData!$CB$4)</f>
        <v>5</v>
      </c>
      <c r="BB19" s="32">
        <f>IF(ISNUMBER([1]System!$C20),[1]PlotData!Y20+ [1]SensA!$E$2*$AF$1*Y19,[1]PlotData!$CB$4)</f>
        <v>5</v>
      </c>
      <c r="BC19" s="36">
        <f>IF(ISNUMBER([1]System!$C20),[1]PlotData!Y20, [1]PlotData!CB$4)</f>
        <v>5</v>
      </c>
      <c r="BD19" s="31">
        <f>IF(ISNUMBER([1]System!$C20),[1]PlotData!O20, [1]PlotData!$CB$4)</f>
        <v>5</v>
      </c>
      <c r="BE19" s="32">
        <f>IF(ISNUMBER([1]System!$C20), AR19,[1]PlotData!$CB$4)</f>
        <v>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7</v>
      </c>
      <c r="AC20" s="31">
        <f>IF(ISNUMBER([1]System!$C21),[1]PlotData!C21+[1]SensA!$E$2* $AF$1*C20,[1]PlotData!$CB$3)</f>
        <v>7</v>
      </c>
      <c r="AD20" s="31">
        <f>IF(ISNUMBER([1]System!$C21),[1]PlotData!D21+[1]SensA!$E$2* $AF$1*D20,[1]PlotData!$CB$3)</f>
        <v>7</v>
      </c>
      <c r="AE20" s="31">
        <f>IF(ISNUMBER([1]System!$C21),[1]PlotData!E21+[1]SensA!$E$2* $AF$1*E20,[1]PlotData!$CB$3)</f>
        <v>7</v>
      </c>
      <c r="AF20" s="31">
        <f>IF(ISNUMBER([1]System!$C21),[1]PlotData!F21+[1]SensA!$E$2* $AF$1*F20,[1]PlotData!$CB$3)</f>
        <v>7</v>
      </c>
      <c r="AG20" s="31">
        <f>IF(ISNUMBER([1]System!$C21),[1]PlotData!G21+[1]SensA!$E$2* $AF$1*G20,[1]PlotData!$CB$3)</f>
        <v>7</v>
      </c>
      <c r="AH20" s="31">
        <f>IF(ISNUMBER([1]System!$C21),[1]PlotData!H21+[1]SensA!$E$2* $AF$1*H20,[1]PlotData!$CB$3)</f>
        <v>7</v>
      </c>
      <c r="AI20" s="31">
        <f>IF(ISNUMBER([1]System!$C21),[1]PlotData!I21+[1]SensA!$E$2* $AF$1*I20,[1]PlotData!$CB$3)</f>
        <v>7</v>
      </c>
      <c r="AJ20" s="31">
        <f>IF(ISNUMBER([1]System!$C21),[1]PlotData!J21+[1]SensA!$E$2* $AF$1*J20,[1]PlotData!$CB$3)</f>
        <v>7</v>
      </c>
      <c r="AK20" s="31">
        <f>IF(ISNUMBER([1]System!$C21),[1]PlotData!K21+[1]SensA!$E$2* $AF$1*K20,[1]PlotData!$CB$3)</f>
        <v>7</v>
      </c>
      <c r="AL20" s="32">
        <f>IF(ISNUMBER([1]System!$C21),[1]PlotData!L21+[1]SensA!$E$2* $AF$1*L20,[1]PlotData!$CB$3)</f>
        <v>7</v>
      </c>
      <c r="AM20" s="36">
        <f>IF(ISNUMBER([1]System!$C21),[1]PlotData!L21,[1]PlotData!$CB$3)</f>
        <v>7</v>
      </c>
      <c r="AN20" s="31">
        <f>IF(ISNUMBER([1]System!$C21),[1]PlotData!B21,[1]PlotData!$CB$3)</f>
        <v>7</v>
      </c>
      <c r="AO20" s="37">
        <f>IF(ISNUMBER([1]System!$C21),AB20,[1]PlotData!$CB$3)</f>
        <v>7</v>
      </c>
      <c r="AQ20" s="35">
        <v>18</v>
      </c>
      <c r="AR20" s="34">
        <f>IF(ISNUMBER([1]System!$C21),[1]PlotData!O21+ [1]SensA!$E$2*$AF$1*O20,[1]PlotData!$CB$4)</f>
        <v>5</v>
      </c>
      <c r="AS20" s="31">
        <f>IF(ISNUMBER([1]System!$C21),[1]PlotData!P21+ [1]SensA!$E$2*$AF$1*P20,[1]PlotData!$CB$4)</f>
        <v>5</v>
      </c>
      <c r="AT20" s="31">
        <f>IF(ISNUMBER([1]System!$C21),[1]PlotData!Q21+ [1]SensA!$E$2*$AF$1*Q20,[1]PlotData!$CB$4)</f>
        <v>5</v>
      </c>
      <c r="AU20" s="31">
        <f>IF(ISNUMBER([1]System!$C21),[1]PlotData!R21+ [1]SensA!$E$2*$AF$1*R20,[1]PlotData!$CB$4)</f>
        <v>5</v>
      </c>
      <c r="AV20" s="31">
        <f>IF(ISNUMBER([1]System!$C21),[1]PlotData!S21+ [1]SensA!$E$2*$AF$1*S20,[1]PlotData!$CB$4)</f>
        <v>5</v>
      </c>
      <c r="AW20" s="31">
        <f>IF(ISNUMBER([1]System!$C21),[1]PlotData!T21+ [1]SensA!$E$2*$AF$1*T20,[1]PlotData!$CB$4)</f>
        <v>5</v>
      </c>
      <c r="AX20" s="31">
        <f>IF(ISNUMBER([1]System!$C21),[1]PlotData!U21+ [1]SensA!$E$2*$AF$1*U20,[1]PlotData!$CB$4)</f>
        <v>5</v>
      </c>
      <c r="AY20" s="31">
        <f>IF(ISNUMBER([1]System!$C21),[1]PlotData!V21+ [1]SensA!$E$2*$AF$1*V20,[1]PlotData!$CB$4)</f>
        <v>5</v>
      </c>
      <c r="AZ20" s="31">
        <f>IF(ISNUMBER([1]System!$C21),[1]PlotData!W21+ [1]SensA!$E$2*$AF$1*W20,[1]PlotData!$CB$4)</f>
        <v>5</v>
      </c>
      <c r="BA20" s="31">
        <f>IF(ISNUMBER([1]System!$C21),[1]PlotData!X21+ [1]SensA!$E$2*$AF$1*X20,[1]PlotData!$CB$4)</f>
        <v>5</v>
      </c>
      <c r="BB20" s="32">
        <f>IF(ISNUMBER([1]System!$C21),[1]PlotData!Y21+ [1]SensA!$E$2*$AF$1*Y20,[1]PlotData!$CB$4)</f>
        <v>5</v>
      </c>
      <c r="BC20" s="36">
        <f>IF(ISNUMBER([1]System!$C21),[1]PlotData!Y21, [1]PlotData!CB$4)</f>
        <v>5</v>
      </c>
      <c r="BD20" s="31">
        <f>IF(ISNUMBER([1]System!$C21),[1]PlotData!O21, [1]PlotData!$CB$4)</f>
        <v>5</v>
      </c>
      <c r="BE20" s="32">
        <f>IF(ISNUMBER([1]System!$C21), AR20,[1]PlotData!$CB$4)</f>
        <v>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7</v>
      </c>
      <c r="AC21" s="31">
        <f>IF(ISNUMBER([1]System!$C22),[1]PlotData!C22+[1]SensA!$E$2* $AF$1*C21,[1]PlotData!$CB$3)</f>
        <v>7</v>
      </c>
      <c r="AD21" s="31">
        <f>IF(ISNUMBER([1]System!$C22),[1]PlotData!D22+[1]SensA!$E$2* $AF$1*D21,[1]PlotData!$CB$3)</f>
        <v>7</v>
      </c>
      <c r="AE21" s="31">
        <f>IF(ISNUMBER([1]System!$C22),[1]PlotData!E22+[1]SensA!$E$2* $AF$1*E21,[1]PlotData!$CB$3)</f>
        <v>7</v>
      </c>
      <c r="AF21" s="31">
        <f>IF(ISNUMBER([1]System!$C22),[1]PlotData!F22+[1]SensA!$E$2* $AF$1*F21,[1]PlotData!$CB$3)</f>
        <v>7</v>
      </c>
      <c r="AG21" s="31">
        <f>IF(ISNUMBER([1]System!$C22),[1]PlotData!G22+[1]SensA!$E$2* $AF$1*G21,[1]PlotData!$CB$3)</f>
        <v>7</v>
      </c>
      <c r="AH21" s="31">
        <f>IF(ISNUMBER([1]System!$C22),[1]PlotData!H22+[1]SensA!$E$2* $AF$1*H21,[1]PlotData!$CB$3)</f>
        <v>7</v>
      </c>
      <c r="AI21" s="31">
        <f>IF(ISNUMBER([1]System!$C22),[1]PlotData!I22+[1]SensA!$E$2* $AF$1*I21,[1]PlotData!$CB$3)</f>
        <v>7</v>
      </c>
      <c r="AJ21" s="31">
        <f>IF(ISNUMBER([1]System!$C22),[1]PlotData!J22+[1]SensA!$E$2* $AF$1*J21,[1]PlotData!$CB$3)</f>
        <v>7</v>
      </c>
      <c r="AK21" s="31">
        <f>IF(ISNUMBER([1]System!$C22),[1]PlotData!K22+[1]SensA!$E$2* $AF$1*K21,[1]PlotData!$CB$3)</f>
        <v>7</v>
      </c>
      <c r="AL21" s="32">
        <f>IF(ISNUMBER([1]System!$C22),[1]PlotData!L22+[1]SensA!$E$2* $AF$1*L21,[1]PlotData!$CB$3)</f>
        <v>7</v>
      </c>
      <c r="AM21" s="36">
        <f>IF(ISNUMBER([1]System!$C22),[1]PlotData!L22,[1]PlotData!$CB$3)</f>
        <v>7</v>
      </c>
      <c r="AN21" s="31">
        <f>IF(ISNUMBER([1]System!$C22),[1]PlotData!B22,[1]PlotData!$CB$3)</f>
        <v>7</v>
      </c>
      <c r="AO21" s="37">
        <f>IF(ISNUMBER([1]System!$C22),AB21,[1]PlotData!$CB$3)</f>
        <v>7</v>
      </c>
      <c r="AQ21" s="35">
        <v>19</v>
      </c>
      <c r="AR21" s="34">
        <f>IF(ISNUMBER([1]System!$C22),[1]PlotData!O22+ [1]SensA!$E$2*$AF$1*O21,[1]PlotData!$CB$4)</f>
        <v>5</v>
      </c>
      <c r="AS21" s="31">
        <f>IF(ISNUMBER([1]System!$C22),[1]PlotData!P22+ [1]SensA!$E$2*$AF$1*P21,[1]PlotData!$CB$4)</f>
        <v>5</v>
      </c>
      <c r="AT21" s="31">
        <f>IF(ISNUMBER([1]System!$C22),[1]PlotData!Q22+ [1]SensA!$E$2*$AF$1*Q21,[1]PlotData!$CB$4)</f>
        <v>5</v>
      </c>
      <c r="AU21" s="31">
        <f>IF(ISNUMBER([1]System!$C22),[1]PlotData!R22+ [1]SensA!$E$2*$AF$1*R21,[1]PlotData!$CB$4)</f>
        <v>5</v>
      </c>
      <c r="AV21" s="31">
        <f>IF(ISNUMBER([1]System!$C22),[1]PlotData!S22+ [1]SensA!$E$2*$AF$1*S21,[1]PlotData!$CB$4)</f>
        <v>5</v>
      </c>
      <c r="AW21" s="31">
        <f>IF(ISNUMBER([1]System!$C22),[1]PlotData!T22+ [1]SensA!$E$2*$AF$1*T21,[1]PlotData!$CB$4)</f>
        <v>5</v>
      </c>
      <c r="AX21" s="31">
        <f>IF(ISNUMBER([1]System!$C22),[1]PlotData!U22+ [1]SensA!$E$2*$AF$1*U21,[1]PlotData!$CB$4)</f>
        <v>5</v>
      </c>
      <c r="AY21" s="31">
        <f>IF(ISNUMBER([1]System!$C22),[1]PlotData!V22+ [1]SensA!$E$2*$AF$1*V21,[1]PlotData!$CB$4)</f>
        <v>5</v>
      </c>
      <c r="AZ21" s="31">
        <f>IF(ISNUMBER([1]System!$C22),[1]PlotData!W22+ [1]SensA!$E$2*$AF$1*W21,[1]PlotData!$CB$4)</f>
        <v>5</v>
      </c>
      <c r="BA21" s="31">
        <f>IF(ISNUMBER([1]System!$C22),[1]PlotData!X22+ [1]SensA!$E$2*$AF$1*X21,[1]PlotData!$CB$4)</f>
        <v>5</v>
      </c>
      <c r="BB21" s="32">
        <f>IF(ISNUMBER([1]System!$C22),[1]PlotData!Y22+ [1]SensA!$E$2*$AF$1*Y21,[1]PlotData!$CB$4)</f>
        <v>5</v>
      </c>
      <c r="BC21" s="36">
        <f>IF(ISNUMBER([1]System!$C22),[1]PlotData!Y22, [1]PlotData!CB$4)</f>
        <v>5</v>
      </c>
      <c r="BD21" s="31">
        <f>IF(ISNUMBER([1]System!$C22),[1]PlotData!O22, [1]PlotData!$CB$4)</f>
        <v>5</v>
      </c>
      <c r="BE21" s="32">
        <f>IF(ISNUMBER([1]System!$C22), AR21,[1]PlotData!$CB$4)</f>
        <v>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7</v>
      </c>
      <c r="AC22" s="31">
        <f>IF(ISNUMBER([1]System!$C23),[1]PlotData!C23+[1]SensA!$E$2* $AF$1*C22,[1]PlotData!$CB$3)</f>
        <v>7</v>
      </c>
      <c r="AD22" s="31">
        <f>IF(ISNUMBER([1]System!$C23),[1]PlotData!D23+[1]SensA!$E$2* $AF$1*D22,[1]PlotData!$CB$3)</f>
        <v>7</v>
      </c>
      <c r="AE22" s="31">
        <f>IF(ISNUMBER([1]System!$C23),[1]PlotData!E23+[1]SensA!$E$2* $AF$1*E22,[1]PlotData!$CB$3)</f>
        <v>7</v>
      </c>
      <c r="AF22" s="31">
        <f>IF(ISNUMBER([1]System!$C23),[1]PlotData!F23+[1]SensA!$E$2* $AF$1*F22,[1]PlotData!$CB$3)</f>
        <v>7</v>
      </c>
      <c r="AG22" s="31">
        <f>IF(ISNUMBER([1]System!$C23),[1]PlotData!G23+[1]SensA!$E$2* $AF$1*G22,[1]PlotData!$CB$3)</f>
        <v>7</v>
      </c>
      <c r="AH22" s="31">
        <f>IF(ISNUMBER([1]System!$C23),[1]PlotData!H23+[1]SensA!$E$2* $AF$1*H22,[1]PlotData!$CB$3)</f>
        <v>7</v>
      </c>
      <c r="AI22" s="31">
        <f>IF(ISNUMBER([1]System!$C23),[1]PlotData!I23+[1]SensA!$E$2* $AF$1*I22,[1]PlotData!$CB$3)</f>
        <v>7</v>
      </c>
      <c r="AJ22" s="31">
        <f>IF(ISNUMBER([1]System!$C23),[1]PlotData!J23+[1]SensA!$E$2* $AF$1*J22,[1]PlotData!$CB$3)</f>
        <v>7</v>
      </c>
      <c r="AK22" s="31">
        <f>IF(ISNUMBER([1]System!$C23),[1]PlotData!K23+[1]SensA!$E$2* $AF$1*K22,[1]PlotData!$CB$3)</f>
        <v>7</v>
      </c>
      <c r="AL22" s="32">
        <f>IF(ISNUMBER([1]System!$C23),[1]PlotData!L23+[1]SensA!$E$2* $AF$1*L22,[1]PlotData!$CB$3)</f>
        <v>7</v>
      </c>
      <c r="AM22" s="36">
        <f>IF(ISNUMBER([1]System!$C23),[1]PlotData!L23,[1]PlotData!$CB$3)</f>
        <v>7</v>
      </c>
      <c r="AN22" s="31">
        <f>IF(ISNUMBER([1]System!$C23),[1]PlotData!B23,[1]PlotData!$CB$3)</f>
        <v>7</v>
      </c>
      <c r="AO22" s="37">
        <f>IF(ISNUMBER([1]System!$C23),AB22,[1]PlotData!$CB$3)</f>
        <v>7</v>
      </c>
      <c r="AQ22" s="45">
        <v>20</v>
      </c>
      <c r="AR22" s="34">
        <f>IF(ISNUMBER([1]System!$C23),[1]PlotData!O23+ [1]SensA!$E$2*$AF$1*O22,[1]PlotData!$CB$4)</f>
        <v>5</v>
      </c>
      <c r="AS22" s="31">
        <f>IF(ISNUMBER([1]System!$C23),[1]PlotData!P23+ [1]SensA!$E$2*$AF$1*P22,[1]PlotData!$CB$4)</f>
        <v>5</v>
      </c>
      <c r="AT22" s="31">
        <f>IF(ISNUMBER([1]System!$C23),[1]PlotData!Q23+ [1]SensA!$E$2*$AF$1*Q22,[1]PlotData!$CB$4)</f>
        <v>5</v>
      </c>
      <c r="AU22" s="31">
        <f>IF(ISNUMBER([1]System!$C23),[1]PlotData!R23+ [1]SensA!$E$2*$AF$1*R22,[1]PlotData!$CB$4)</f>
        <v>5</v>
      </c>
      <c r="AV22" s="31">
        <f>IF(ISNUMBER([1]System!$C23),[1]PlotData!S23+ [1]SensA!$E$2*$AF$1*S22,[1]PlotData!$CB$4)</f>
        <v>5</v>
      </c>
      <c r="AW22" s="31">
        <f>IF(ISNUMBER([1]System!$C23),[1]PlotData!T23+ [1]SensA!$E$2*$AF$1*T22,[1]PlotData!$CB$4)</f>
        <v>5</v>
      </c>
      <c r="AX22" s="31">
        <f>IF(ISNUMBER([1]System!$C23),[1]PlotData!U23+ [1]SensA!$E$2*$AF$1*U22,[1]PlotData!$CB$4)</f>
        <v>5</v>
      </c>
      <c r="AY22" s="31">
        <f>IF(ISNUMBER([1]System!$C23),[1]PlotData!V23+ [1]SensA!$E$2*$AF$1*V22,[1]PlotData!$CB$4)</f>
        <v>5</v>
      </c>
      <c r="AZ22" s="31">
        <f>IF(ISNUMBER([1]System!$C23),[1]PlotData!W23+ [1]SensA!$E$2*$AF$1*W22,[1]PlotData!$CB$4)</f>
        <v>5</v>
      </c>
      <c r="BA22" s="31">
        <f>IF(ISNUMBER([1]System!$C23),[1]PlotData!X23+ [1]SensA!$E$2*$AF$1*X22,[1]PlotData!$CB$4)</f>
        <v>5</v>
      </c>
      <c r="BB22" s="32">
        <f>IF(ISNUMBER([1]System!$C23),[1]PlotData!Y23+ [1]SensA!$E$2*$AF$1*Y22,[1]PlotData!$CB$4)</f>
        <v>5</v>
      </c>
      <c r="BC22" s="36">
        <f>IF(ISNUMBER([1]System!$C23),[1]PlotData!Y23, [1]PlotData!CB$4)</f>
        <v>5</v>
      </c>
      <c r="BD22" s="31">
        <f>IF(ISNUMBER([1]System!$C23),[1]PlotData!O23, [1]PlotData!$CB$4)</f>
        <v>5</v>
      </c>
      <c r="BE22" s="32">
        <f>IF(ISNUMBER([1]System!$C23), AR22,[1]PlotData!$CB$4)</f>
        <v>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7</v>
      </c>
      <c r="AC23" s="31">
        <f>IF(ISNUMBER([1]System!$C24),[1]PlotData!C24+[1]SensA!$E$2* $AF$1*C23,[1]PlotData!$CB$3)</f>
        <v>7</v>
      </c>
      <c r="AD23" s="31">
        <f>IF(ISNUMBER([1]System!$C24),[1]PlotData!D24+[1]SensA!$E$2* $AF$1*D23,[1]PlotData!$CB$3)</f>
        <v>7</v>
      </c>
      <c r="AE23" s="31">
        <f>IF(ISNUMBER([1]System!$C24),[1]PlotData!E24+[1]SensA!$E$2* $AF$1*E23,[1]PlotData!$CB$3)</f>
        <v>7</v>
      </c>
      <c r="AF23" s="31">
        <f>IF(ISNUMBER([1]System!$C24),[1]PlotData!F24+[1]SensA!$E$2* $AF$1*F23,[1]PlotData!$CB$3)</f>
        <v>7</v>
      </c>
      <c r="AG23" s="31">
        <f>IF(ISNUMBER([1]System!$C24),[1]PlotData!G24+[1]SensA!$E$2* $AF$1*G23,[1]PlotData!$CB$3)</f>
        <v>7</v>
      </c>
      <c r="AH23" s="31">
        <f>IF(ISNUMBER([1]System!$C24),[1]PlotData!H24+[1]SensA!$E$2* $AF$1*H23,[1]PlotData!$CB$3)</f>
        <v>7</v>
      </c>
      <c r="AI23" s="31">
        <f>IF(ISNUMBER([1]System!$C24),[1]PlotData!I24+[1]SensA!$E$2* $AF$1*I23,[1]PlotData!$CB$3)</f>
        <v>7</v>
      </c>
      <c r="AJ23" s="31">
        <f>IF(ISNUMBER([1]System!$C24),[1]PlotData!J24+[1]SensA!$E$2* $AF$1*J23,[1]PlotData!$CB$3)</f>
        <v>7</v>
      </c>
      <c r="AK23" s="31">
        <f>IF(ISNUMBER([1]System!$C24),[1]PlotData!K24+[1]SensA!$E$2* $AF$1*K23,[1]PlotData!$CB$3)</f>
        <v>7</v>
      </c>
      <c r="AL23" s="32">
        <f>IF(ISNUMBER([1]System!$C24),[1]PlotData!L24+[1]SensA!$E$2* $AF$1*L23,[1]PlotData!$CB$3)</f>
        <v>7</v>
      </c>
      <c r="AM23" s="36">
        <f>IF(ISNUMBER([1]System!$C24),[1]PlotData!L24,[1]PlotData!$CB$3)</f>
        <v>7</v>
      </c>
      <c r="AN23" s="31">
        <f>IF(ISNUMBER([1]System!$C24),[1]PlotData!B24,[1]PlotData!$CB$3)</f>
        <v>7</v>
      </c>
      <c r="AO23" s="37">
        <f>IF(ISNUMBER([1]System!$C24),AB23,[1]PlotData!$CB$3)</f>
        <v>7</v>
      </c>
      <c r="AQ23" s="47">
        <v>21</v>
      </c>
      <c r="AR23" s="34">
        <f>IF(ISNUMBER([1]System!$C24),[1]PlotData!O24+ [1]SensA!$E$2*$AF$1*O23,[1]PlotData!$CB$4)</f>
        <v>5</v>
      </c>
      <c r="AS23" s="31">
        <f>IF(ISNUMBER([1]System!$C24),[1]PlotData!P24+ [1]SensA!$E$2*$AF$1*P23,[1]PlotData!$CB$4)</f>
        <v>5</v>
      </c>
      <c r="AT23" s="31">
        <f>IF(ISNUMBER([1]System!$C24),[1]PlotData!Q24+ [1]SensA!$E$2*$AF$1*Q23,[1]PlotData!$CB$4)</f>
        <v>5</v>
      </c>
      <c r="AU23" s="31">
        <f>IF(ISNUMBER([1]System!$C24),[1]PlotData!R24+ [1]SensA!$E$2*$AF$1*R23,[1]PlotData!$CB$4)</f>
        <v>5</v>
      </c>
      <c r="AV23" s="31">
        <f>IF(ISNUMBER([1]System!$C24),[1]PlotData!S24+ [1]SensA!$E$2*$AF$1*S23,[1]PlotData!$CB$4)</f>
        <v>5</v>
      </c>
      <c r="AW23" s="31">
        <f>IF(ISNUMBER([1]System!$C24),[1]PlotData!T24+ [1]SensA!$E$2*$AF$1*T23,[1]PlotData!$CB$4)</f>
        <v>5</v>
      </c>
      <c r="AX23" s="31">
        <f>IF(ISNUMBER([1]System!$C24),[1]PlotData!U24+ [1]SensA!$E$2*$AF$1*U23,[1]PlotData!$CB$4)</f>
        <v>5</v>
      </c>
      <c r="AY23" s="31">
        <f>IF(ISNUMBER([1]System!$C24),[1]PlotData!V24+ [1]SensA!$E$2*$AF$1*V23,[1]PlotData!$CB$4)</f>
        <v>5</v>
      </c>
      <c r="AZ23" s="31">
        <f>IF(ISNUMBER([1]System!$C24),[1]PlotData!W24+ [1]SensA!$E$2*$AF$1*W23,[1]PlotData!$CB$4)</f>
        <v>5</v>
      </c>
      <c r="BA23" s="31">
        <f>IF(ISNUMBER([1]System!$C24),[1]PlotData!X24+ [1]SensA!$E$2*$AF$1*X23,[1]PlotData!$CB$4)</f>
        <v>5</v>
      </c>
      <c r="BB23" s="32">
        <f>IF(ISNUMBER([1]System!$C24),[1]PlotData!Y24+ [1]SensA!$E$2*$AF$1*Y23,[1]PlotData!$CB$4)</f>
        <v>5</v>
      </c>
      <c r="BC23" s="36">
        <f>IF(ISNUMBER([1]System!$C24),[1]PlotData!Y24, [1]PlotData!CB$4)</f>
        <v>5</v>
      </c>
      <c r="BD23" s="31">
        <f>IF(ISNUMBER([1]System!$C24),[1]PlotData!O24, [1]PlotData!$CB$4)</f>
        <v>5</v>
      </c>
      <c r="BE23" s="32">
        <f>IF(ISNUMBER([1]System!$C24), AR23,[1]PlotData!$CB$4)</f>
        <v>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7</v>
      </c>
      <c r="AC24" s="31">
        <f>IF(ISNUMBER([1]System!$C25),[1]PlotData!C25+[1]SensA!$E$2* $AF$1*C24,[1]PlotData!$CB$3)</f>
        <v>7</v>
      </c>
      <c r="AD24" s="31">
        <f>IF(ISNUMBER([1]System!$C25),[1]PlotData!D25+[1]SensA!$E$2* $AF$1*D24,[1]PlotData!$CB$3)</f>
        <v>7</v>
      </c>
      <c r="AE24" s="31">
        <f>IF(ISNUMBER([1]System!$C25),[1]PlotData!E25+[1]SensA!$E$2* $AF$1*E24,[1]PlotData!$CB$3)</f>
        <v>7</v>
      </c>
      <c r="AF24" s="31">
        <f>IF(ISNUMBER([1]System!$C25),[1]PlotData!F25+[1]SensA!$E$2* $AF$1*F24,[1]PlotData!$CB$3)</f>
        <v>7</v>
      </c>
      <c r="AG24" s="31">
        <f>IF(ISNUMBER([1]System!$C25),[1]PlotData!G25+[1]SensA!$E$2* $AF$1*G24,[1]PlotData!$CB$3)</f>
        <v>7</v>
      </c>
      <c r="AH24" s="31">
        <f>IF(ISNUMBER([1]System!$C25),[1]PlotData!H25+[1]SensA!$E$2* $AF$1*H24,[1]PlotData!$CB$3)</f>
        <v>7</v>
      </c>
      <c r="AI24" s="31">
        <f>IF(ISNUMBER([1]System!$C25),[1]PlotData!I25+[1]SensA!$E$2* $AF$1*I24,[1]PlotData!$CB$3)</f>
        <v>7</v>
      </c>
      <c r="AJ24" s="31">
        <f>IF(ISNUMBER([1]System!$C25),[1]PlotData!J25+[1]SensA!$E$2* $AF$1*J24,[1]PlotData!$CB$3)</f>
        <v>7</v>
      </c>
      <c r="AK24" s="31">
        <f>IF(ISNUMBER([1]System!$C25),[1]PlotData!K25+[1]SensA!$E$2* $AF$1*K24,[1]PlotData!$CB$3)</f>
        <v>7</v>
      </c>
      <c r="AL24" s="32">
        <f>IF(ISNUMBER([1]System!$C25),[1]PlotData!L25+[1]SensA!$E$2* $AF$1*L24,[1]PlotData!$CB$3)</f>
        <v>7</v>
      </c>
      <c r="AM24" s="36">
        <f>IF(ISNUMBER([1]System!$C25),[1]PlotData!L25,[1]PlotData!$CB$3)</f>
        <v>7</v>
      </c>
      <c r="AN24" s="31">
        <f>IF(ISNUMBER([1]System!$C25),[1]PlotData!B25,[1]PlotData!$CB$3)</f>
        <v>7</v>
      </c>
      <c r="AO24" s="37">
        <f>IF(ISNUMBER([1]System!$C25),AB24,[1]PlotData!$CB$3)</f>
        <v>7</v>
      </c>
      <c r="AQ24" s="47">
        <v>22</v>
      </c>
      <c r="AR24" s="34">
        <f>IF(ISNUMBER([1]System!$C25),[1]PlotData!O25+ [1]SensA!$E$2*$AF$1*O24,[1]PlotData!$CB$4)</f>
        <v>5</v>
      </c>
      <c r="AS24" s="31">
        <f>IF(ISNUMBER([1]System!$C25),[1]PlotData!P25+ [1]SensA!$E$2*$AF$1*P24,[1]PlotData!$CB$4)</f>
        <v>5</v>
      </c>
      <c r="AT24" s="31">
        <f>IF(ISNUMBER([1]System!$C25),[1]PlotData!Q25+ [1]SensA!$E$2*$AF$1*Q24,[1]PlotData!$CB$4)</f>
        <v>5</v>
      </c>
      <c r="AU24" s="31">
        <f>IF(ISNUMBER([1]System!$C25),[1]PlotData!R25+ [1]SensA!$E$2*$AF$1*R24,[1]PlotData!$CB$4)</f>
        <v>5</v>
      </c>
      <c r="AV24" s="31">
        <f>IF(ISNUMBER([1]System!$C25),[1]PlotData!S25+ [1]SensA!$E$2*$AF$1*S24,[1]PlotData!$CB$4)</f>
        <v>5</v>
      </c>
      <c r="AW24" s="31">
        <f>IF(ISNUMBER([1]System!$C25),[1]PlotData!T25+ [1]SensA!$E$2*$AF$1*T24,[1]PlotData!$CB$4)</f>
        <v>5</v>
      </c>
      <c r="AX24" s="31">
        <f>IF(ISNUMBER([1]System!$C25),[1]PlotData!U25+ [1]SensA!$E$2*$AF$1*U24,[1]PlotData!$CB$4)</f>
        <v>5</v>
      </c>
      <c r="AY24" s="31">
        <f>IF(ISNUMBER([1]System!$C25),[1]PlotData!V25+ [1]SensA!$E$2*$AF$1*V24,[1]PlotData!$CB$4)</f>
        <v>5</v>
      </c>
      <c r="AZ24" s="31">
        <f>IF(ISNUMBER([1]System!$C25),[1]PlotData!W25+ [1]SensA!$E$2*$AF$1*W24,[1]PlotData!$CB$4)</f>
        <v>5</v>
      </c>
      <c r="BA24" s="31">
        <f>IF(ISNUMBER([1]System!$C25),[1]PlotData!X25+ [1]SensA!$E$2*$AF$1*X24,[1]PlotData!$CB$4)</f>
        <v>5</v>
      </c>
      <c r="BB24" s="32">
        <f>IF(ISNUMBER([1]System!$C25),[1]PlotData!Y25+ [1]SensA!$E$2*$AF$1*Y24,[1]PlotData!$CB$4)</f>
        <v>5</v>
      </c>
      <c r="BC24" s="36">
        <f>IF(ISNUMBER([1]System!$C25),[1]PlotData!Y25, [1]PlotData!CB$4)</f>
        <v>5</v>
      </c>
      <c r="BD24" s="31">
        <f>IF(ISNUMBER([1]System!$C25),[1]PlotData!O25, [1]PlotData!$CB$4)</f>
        <v>5</v>
      </c>
      <c r="BE24" s="32">
        <f>IF(ISNUMBER([1]System!$C25), AR24,[1]PlotData!$CB$4)</f>
        <v>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7</v>
      </c>
      <c r="AC25" s="31">
        <f>IF(ISNUMBER([1]System!$C26),[1]PlotData!C26+[1]SensA!$E$2* $AF$1*C25,[1]PlotData!$CB$3)</f>
        <v>7</v>
      </c>
      <c r="AD25" s="31">
        <f>IF(ISNUMBER([1]System!$C26),[1]PlotData!D26+[1]SensA!$E$2* $AF$1*D25,[1]PlotData!$CB$3)</f>
        <v>7</v>
      </c>
      <c r="AE25" s="31">
        <f>IF(ISNUMBER([1]System!$C26),[1]PlotData!E26+[1]SensA!$E$2* $AF$1*E25,[1]PlotData!$CB$3)</f>
        <v>7</v>
      </c>
      <c r="AF25" s="31">
        <f>IF(ISNUMBER([1]System!$C26),[1]PlotData!F26+[1]SensA!$E$2* $AF$1*F25,[1]PlotData!$CB$3)</f>
        <v>7</v>
      </c>
      <c r="AG25" s="31">
        <f>IF(ISNUMBER([1]System!$C26),[1]PlotData!G26+[1]SensA!$E$2* $AF$1*G25,[1]PlotData!$CB$3)</f>
        <v>7</v>
      </c>
      <c r="AH25" s="31">
        <f>IF(ISNUMBER([1]System!$C26),[1]PlotData!H26+[1]SensA!$E$2* $AF$1*H25,[1]PlotData!$CB$3)</f>
        <v>7</v>
      </c>
      <c r="AI25" s="31">
        <f>IF(ISNUMBER([1]System!$C26),[1]PlotData!I26+[1]SensA!$E$2* $AF$1*I25,[1]PlotData!$CB$3)</f>
        <v>7</v>
      </c>
      <c r="AJ25" s="31">
        <f>IF(ISNUMBER([1]System!$C26),[1]PlotData!J26+[1]SensA!$E$2* $AF$1*J25,[1]PlotData!$CB$3)</f>
        <v>7</v>
      </c>
      <c r="AK25" s="31">
        <f>IF(ISNUMBER([1]System!$C26),[1]PlotData!K26+[1]SensA!$E$2* $AF$1*K25,[1]PlotData!$CB$3)</f>
        <v>7</v>
      </c>
      <c r="AL25" s="32">
        <f>IF(ISNUMBER([1]System!$C26),[1]PlotData!L26+[1]SensA!$E$2* $AF$1*L25,[1]PlotData!$CB$3)</f>
        <v>7</v>
      </c>
      <c r="AM25" s="36">
        <f>IF(ISNUMBER([1]System!$C26),[1]PlotData!L26,[1]PlotData!$CB$3)</f>
        <v>7</v>
      </c>
      <c r="AN25" s="31">
        <f>IF(ISNUMBER([1]System!$C26),[1]PlotData!B26,[1]PlotData!$CB$3)</f>
        <v>7</v>
      </c>
      <c r="AO25" s="37">
        <f>IF(ISNUMBER([1]System!$C26),AB25,[1]PlotData!$CB$3)</f>
        <v>7</v>
      </c>
      <c r="AQ25" s="47">
        <v>23</v>
      </c>
      <c r="AR25" s="34">
        <f>IF(ISNUMBER([1]System!$C26),[1]PlotData!O26+ [1]SensA!$E$2*$AF$1*O25,[1]PlotData!$CB$4)</f>
        <v>5</v>
      </c>
      <c r="AS25" s="31">
        <f>IF(ISNUMBER([1]System!$C26),[1]PlotData!P26+ [1]SensA!$E$2*$AF$1*P25,[1]PlotData!$CB$4)</f>
        <v>5</v>
      </c>
      <c r="AT25" s="31">
        <f>IF(ISNUMBER([1]System!$C26),[1]PlotData!Q26+ [1]SensA!$E$2*$AF$1*Q25,[1]PlotData!$CB$4)</f>
        <v>5</v>
      </c>
      <c r="AU25" s="31">
        <f>IF(ISNUMBER([1]System!$C26),[1]PlotData!R26+ [1]SensA!$E$2*$AF$1*R25,[1]PlotData!$CB$4)</f>
        <v>5</v>
      </c>
      <c r="AV25" s="31">
        <f>IF(ISNUMBER([1]System!$C26),[1]PlotData!S26+ [1]SensA!$E$2*$AF$1*S25,[1]PlotData!$CB$4)</f>
        <v>5</v>
      </c>
      <c r="AW25" s="31">
        <f>IF(ISNUMBER([1]System!$C26),[1]PlotData!T26+ [1]SensA!$E$2*$AF$1*T25,[1]PlotData!$CB$4)</f>
        <v>5</v>
      </c>
      <c r="AX25" s="31">
        <f>IF(ISNUMBER([1]System!$C26),[1]PlotData!U26+ [1]SensA!$E$2*$AF$1*U25,[1]PlotData!$CB$4)</f>
        <v>5</v>
      </c>
      <c r="AY25" s="31">
        <f>IF(ISNUMBER([1]System!$C26),[1]PlotData!V26+ [1]SensA!$E$2*$AF$1*V25,[1]PlotData!$CB$4)</f>
        <v>5</v>
      </c>
      <c r="AZ25" s="31">
        <f>IF(ISNUMBER([1]System!$C26),[1]PlotData!W26+ [1]SensA!$E$2*$AF$1*W25,[1]PlotData!$CB$4)</f>
        <v>5</v>
      </c>
      <c r="BA25" s="31">
        <f>IF(ISNUMBER([1]System!$C26),[1]PlotData!X26+ [1]SensA!$E$2*$AF$1*X25,[1]PlotData!$CB$4)</f>
        <v>5</v>
      </c>
      <c r="BB25" s="32">
        <f>IF(ISNUMBER([1]System!$C26),[1]PlotData!Y26+ [1]SensA!$E$2*$AF$1*Y25,[1]PlotData!$CB$4)</f>
        <v>5</v>
      </c>
      <c r="BC25" s="36">
        <f>IF(ISNUMBER([1]System!$C26),[1]PlotData!Y26, [1]PlotData!CB$4)</f>
        <v>5</v>
      </c>
      <c r="BD25" s="31">
        <f>IF(ISNUMBER([1]System!$C26),[1]PlotData!O26, [1]PlotData!$CB$4)</f>
        <v>5</v>
      </c>
      <c r="BE25" s="32">
        <f>IF(ISNUMBER([1]System!$C26), AR25,[1]PlotData!$CB$4)</f>
        <v>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7</v>
      </c>
      <c r="AC26" s="31">
        <f>IF(ISNUMBER([1]System!$C27),[1]PlotData!C27+[1]SensA!$E$2* $AF$1*C26,[1]PlotData!$CB$3)</f>
        <v>7</v>
      </c>
      <c r="AD26" s="31">
        <f>IF(ISNUMBER([1]System!$C27),[1]PlotData!D27+[1]SensA!$E$2* $AF$1*D26,[1]PlotData!$CB$3)</f>
        <v>7</v>
      </c>
      <c r="AE26" s="31">
        <f>IF(ISNUMBER([1]System!$C27),[1]PlotData!E27+[1]SensA!$E$2* $AF$1*E26,[1]PlotData!$CB$3)</f>
        <v>7</v>
      </c>
      <c r="AF26" s="31">
        <f>IF(ISNUMBER([1]System!$C27),[1]PlotData!F27+[1]SensA!$E$2* $AF$1*F26,[1]PlotData!$CB$3)</f>
        <v>7</v>
      </c>
      <c r="AG26" s="31">
        <f>IF(ISNUMBER([1]System!$C27),[1]PlotData!G27+[1]SensA!$E$2* $AF$1*G26,[1]PlotData!$CB$3)</f>
        <v>7</v>
      </c>
      <c r="AH26" s="31">
        <f>IF(ISNUMBER([1]System!$C27),[1]PlotData!H27+[1]SensA!$E$2* $AF$1*H26,[1]PlotData!$CB$3)</f>
        <v>7</v>
      </c>
      <c r="AI26" s="31">
        <f>IF(ISNUMBER([1]System!$C27),[1]PlotData!I27+[1]SensA!$E$2* $AF$1*I26,[1]PlotData!$CB$3)</f>
        <v>7</v>
      </c>
      <c r="AJ26" s="31">
        <f>IF(ISNUMBER([1]System!$C27),[1]PlotData!J27+[1]SensA!$E$2* $AF$1*J26,[1]PlotData!$CB$3)</f>
        <v>7</v>
      </c>
      <c r="AK26" s="31">
        <f>IF(ISNUMBER([1]System!$C27),[1]PlotData!K27+[1]SensA!$E$2* $AF$1*K26,[1]PlotData!$CB$3)</f>
        <v>7</v>
      </c>
      <c r="AL26" s="32">
        <f>IF(ISNUMBER([1]System!$C27),[1]PlotData!L27+[1]SensA!$E$2* $AF$1*L26,[1]PlotData!$CB$3)</f>
        <v>7</v>
      </c>
      <c r="AM26" s="36">
        <f>IF(ISNUMBER([1]System!$C27),[1]PlotData!L27,[1]PlotData!$CB$3)</f>
        <v>7</v>
      </c>
      <c r="AN26" s="31">
        <f>IF(ISNUMBER([1]System!$C27),[1]PlotData!B27,[1]PlotData!$CB$3)</f>
        <v>7</v>
      </c>
      <c r="AO26" s="37">
        <f>IF(ISNUMBER([1]System!$C27),AB26,[1]PlotData!$CB$3)</f>
        <v>7</v>
      </c>
      <c r="AQ26" s="47">
        <v>24</v>
      </c>
      <c r="AR26" s="34">
        <f>IF(ISNUMBER([1]System!$C27),[1]PlotData!O27+ [1]SensA!$E$2*$AF$1*O26,[1]PlotData!$CB$4)</f>
        <v>5</v>
      </c>
      <c r="AS26" s="31">
        <f>IF(ISNUMBER([1]System!$C27),[1]PlotData!P27+ [1]SensA!$E$2*$AF$1*P26,[1]PlotData!$CB$4)</f>
        <v>5</v>
      </c>
      <c r="AT26" s="31">
        <f>IF(ISNUMBER([1]System!$C27),[1]PlotData!Q27+ [1]SensA!$E$2*$AF$1*Q26,[1]PlotData!$CB$4)</f>
        <v>5</v>
      </c>
      <c r="AU26" s="31">
        <f>IF(ISNUMBER([1]System!$C27),[1]PlotData!R27+ [1]SensA!$E$2*$AF$1*R26,[1]PlotData!$CB$4)</f>
        <v>5</v>
      </c>
      <c r="AV26" s="31">
        <f>IF(ISNUMBER([1]System!$C27),[1]PlotData!S27+ [1]SensA!$E$2*$AF$1*S26,[1]PlotData!$CB$4)</f>
        <v>5</v>
      </c>
      <c r="AW26" s="31">
        <f>IF(ISNUMBER([1]System!$C27),[1]PlotData!T27+ [1]SensA!$E$2*$AF$1*T26,[1]PlotData!$CB$4)</f>
        <v>5</v>
      </c>
      <c r="AX26" s="31">
        <f>IF(ISNUMBER([1]System!$C27),[1]PlotData!U27+ [1]SensA!$E$2*$AF$1*U26,[1]PlotData!$CB$4)</f>
        <v>5</v>
      </c>
      <c r="AY26" s="31">
        <f>IF(ISNUMBER([1]System!$C27),[1]PlotData!V27+ [1]SensA!$E$2*$AF$1*V26,[1]PlotData!$CB$4)</f>
        <v>5</v>
      </c>
      <c r="AZ26" s="31">
        <f>IF(ISNUMBER([1]System!$C27),[1]PlotData!W27+ [1]SensA!$E$2*$AF$1*W26,[1]PlotData!$CB$4)</f>
        <v>5</v>
      </c>
      <c r="BA26" s="31">
        <f>IF(ISNUMBER([1]System!$C27),[1]PlotData!X27+ [1]SensA!$E$2*$AF$1*X26,[1]PlotData!$CB$4)</f>
        <v>5</v>
      </c>
      <c r="BB26" s="32">
        <f>IF(ISNUMBER([1]System!$C27),[1]PlotData!Y27+ [1]SensA!$E$2*$AF$1*Y26,[1]PlotData!$CB$4)</f>
        <v>5</v>
      </c>
      <c r="BC26" s="36">
        <f>IF(ISNUMBER([1]System!$C27),[1]PlotData!Y27, [1]PlotData!CB$4)</f>
        <v>5</v>
      </c>
      <c r="BD26" s="31">
        <f>IF(ISNUMBER([1]System!$C27),[1]PlotData!O27, [1]PlotData!$CB$4)</f>
        <v>5</v>
      </c>
      <c r="BE26" s="32">
        <f>IF(ISNUMBER([1]System!$C27), AR26,[1]PlotData!$CB$4)</f>
        <v>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7</v>
      </c>
      <c r="AC27" s="31">
        <f>IF(ISNUMBER([1]System!$C28),[1]PlotData!C28+[1]SensA!$E$2* $AF$1*C27,[1]PlotData!$CB$3)</f>
        <v>7</v>
      </c>
      <c r="AD27" s="31">
        <f>IF(ISNUMBER([1]System!$C28),[1]PlotData!D28+[1]SensA!$E$2* $AF$1*D27,[1]PlotData!$CB$3)</f>
        <v>7</v>
      </c>
      <c r="AE27" s="31">
        <f>IF(ISNUMBER([1]System!$C28),[1]PlotData!E28+[1]SensA!$E$2* $AF$1*E27,[1]PlotData!$CB$3)</f>
        <v>7</v>
      </c>
      <c r="AF27" s="31">
        <f>IF(ISNUMBER([1]System!$C28),[1]PlotData!F28+[1]SensA!$E$2* $AF$1*F27,[1]PlotData!$CB$3)</f>
        <v>7</v>
      </c>
      <c r="AG27" s="31">
        <f>IF(ISNUMBER([1]System!$C28),[1]PlotData!G28+[1]SensA!$E$2* $AF$1*G27,[1]PlotData!$CB$3)</f>
        <v>7</v>
      </c>
      <c r="AH27" s="31">
        <f>IF(ISNUMBER([1]System!$C28),[1]PlotData!H28+[1]SensA!$E$2* $AF$1*H27,[1]PlotData!$CB$3)</f>
        <v>7</v>
      </c>
      <c r="AI27" s="31">
        <f>IF(ISNUMBER([1]System!$C28),[1]PlotData!I28+[1]SensA!$E$2* $AF$1*I27,[1]PlotData!$CB$3)</f>
        <v>7</v>
      </c>
      <c r="AJ27" s="31">
        <f>IF(ISNUMBER([1]System!$C28),[1]PlotData!J28+[1]SensA!$E$2* $AF$1*J27,[1]PlotData!$CB$3)</f>
        <v>7</v>
      </c>
      <c r="AK27" s="31">
        <f>IF(ISNUMBER([1]System!$C28),[1]PlotData!K28+[1]SensA!$E$2* $AF$1*K27,[1]PlotData!$CB$3)</f>
        <v>7</v>
      </c>
      <c r="AL27" s="32">
        <f>IF(ISNUMBER([1]System!$C28),[1]PlotData!L28+[1]SensA!$E$2* $AF$1*L27,[1]PlotData!$CB$3)</f>
        <v>7</v>
      </c>
      <c r="AM27" s="36">
        <f>IF(ISNUMBER([1]System!$C28),[1]PlotData!L28,[1]PlotData!$CB$3)</f>
        <v>7</v>
      </c>
      <c r="AN27" s="31">
        <f>IF(ISNUMBER([1]System!$C28),[1]PlotData!B28,[1]PlotData!$CB$3)</f>
        <v>7</v>
      </c>
      <c r="AO27" s="37">
        <f>IF(ISNUMBER([1]System!$C28),AB27,[1]PlotData!$CB$3)</f>
        <v>7</v>
      </c>
      <c r="AQ27" s="47">
        <v>25</v>
      </c>
      <c r="AR27" s="34">
        <f>IF(ISNUMBER([1]System!$C28),[1]PlotData!O28+ [1]SensA!$E$2*$AF$1*O27,[1]PlotData!$CB$4)</f>
        <v>5</v>
      </c>
      <c r="AS27" s="31">
        <f>IF(ISNUMBER([1]System!$C28),[1]PlotData!P28+ [1]SensA!$E$2*$AF$1*P27,[1]PlotData!$CB$4)</f>
        <v>5</v>
      </c>
      <c r="AT27" s="31">
        <f>IF(ISNUMBER([1]System!$C28),[1]PlotData!Q28+ [1]SensA!$E$2*$AF$1*Q27,[1]PlotData!$CB$4)</f>
        <v>5</v>
      </c>
      <c r="AU27" s="31">
        <f>IF(ISNUMBER([1]System!$C28),[1]PlotData!R28+ [1]SensA!$E$2*$AF$1*R27,[1]PlotData!$CB$4)</f>
        <v>5</v>
      </c>
      <c r="AV27" s="31">
        <f>IF(ISNUMBER([1]System!$C28),[1]PlotData!S28+ [1]SensA!$E$2*$AF$1*S27,[1]PlotData!$CB$4)</f>
        <v>5</v>
      </c>
      <c r="AW27" s="31">
        <f>IF(ISNUMBER([1]System!$C28),[1]PlotData!T28+ [1]SensA!$E$2*$AF$1*T27,[1]PlotData!$CB$4)</f>
        <v>5</v>
      </c>
      <c r="AX27" s="31">
        <f>IF(ISNUMBER([1]System!$C28),[1]PlotData!U28+ [1]SensA!$E$2*$AF$1*U27,[1]PlotData!$CB$4)</f>
        <v>5</v>
      </c>
      <c r="AY27" s="31">
        <f>IF(ISNUMBER([1]System!$C28),[1]PlotData!V28+ [1]SensA!$E$2*$AF$1*V27,[1]PlotData!$CB$4)</f>
        <v>5</v>
      </c>
      <c r="AZ27" s="31">
        <f>IF(ISNUMBER([1]System!$C28),[1]PlotData!W28+ [1]SensA!$E$2*$AF$1*W27,[1]PlotData!$CB$4)</f>
        <v>5</v>
      </c>
      <c r="BA27" s="31">
        <f>IF(ISNUMBER([1]System!$C28),[1]PlotData!X28+ [1]SensA!$E$2*$AF$1*X27,[1]PlotData!$CB$4)</f>
        <v>5</v>
      </c>
      <c r="BB27" s="32">
        <f>IF(ISNUMBER([1]System!$C28),[1]PlotData!Y28+ [1]SensA!$E$2*$AF$1*Y27,[1]PlotData!$CB$4)</f>
        <v>5</v>
      </c>
      <c r="BC27" s="36">
        <f>IF(ISNUMBER([1]System!$C28),[1]PlotData!Y28, [1]PlotData!CB$4)</f>
        <v>5</v>
      </c>
      <c r="BD27" s="31">
        <f>IF(ISNUMBER([1]System!$C28),[1]PlotData!O28, [1]PlotData!$CB$4)</f>
        <v>5</v>
      </c>
      <c r="BE27" s="32">
        <f>IF(ISNUMBER([1]System!$C28), AR27,[1]PlotData!$CB$4)</f>
        <v>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7</v>
      </c>
      <c r="AC28" s="31">
        <f>IF(ISNUMBER([1]System!$C29),[1]PlotData!C29+[1]SensA!$E$2* $AF$1*C28,[1]PlotData!$CB$3)</f>
        <v>7</v>
      </c>
      <c r="AD28" s="31">
        <f>IF(ISNUMBER([1]System!$C29),[1]PlotData!D29+[1]SensA!$E$2* $AF$1*D28,[1]PlotData!$CB$3)</f>
        <v>7</v>
      </c>
      <c r="AE28" s="31">
        <f>IF(ISNUMBER([1]System!$C29),[1]PlotData!E29+[1]SensA!$E$2* $AF$1*E28,[1]PlotData!$CB$3)</f>
        <v>7</v>
      </c>
      <c r="AF28" s="31">
        <f>IF(ISNUMBER([1]System!$C29),[1]PlotData!F29+[1]SensA!$E$2* $AF$1*F28,[1]PlotData!$CB$3)</f>
        <v>7</v>
      </c>
      <c r="AG28" s="31">
        <f>IF(ISNUMBER([1]System!$C29),[1]PlotData!G29+[1]SensA!$E$2* $AF$1*G28,[1]PlotData!$CB$3)</f>
        <v>7</v>
      </c>
      <c r="AH28" s="31">
        <f>IF(ISNUMBER([1]System!$C29),[1]PlotData!H29+[1]SensA!$E$2* $AF$1*H28,[1]PlotData!$CB$3)</f>
        <v>7</v>
      </c>
      <c r="AI28" s="31">
        <f>IF(ISNUMBER([1]System!$C29),[1]PlotData!I29+[1]SensA!$E$2* $AF$1*I28,[1]PlotData!$CB$3)</f>
        <v>7</v>
      </c>
      <c r="AJ28" s="31">
        <f>IF(ISNUMBER([1]System!$C29),[1]PlotData!J29+[1]SensA!$E$2* $AF$1*J28,[1]PlotData!$CB$3)</f>
        <v>7</v>
      </c>
      <c r="AK28" s="31">
        <f>IF(ISNUMBER([1]System!$C29),[1]PlotData!K29+[1]SensA!$E$2* $AF$1*K28,[1]PlotData!$CB$3)</f>
        <v>7</v>
      </c>
      <c r="AL28" s="32">
        <f>IF(ISNUMBER([1]System!$C29),[1]PlotData!L29+[1]SensA!$E$2* $AF$1*L28,[1]PlotData!$CB$3)</f>
        <v>7</v>
      </c>
      <c r="AM28" s="36">
        <f>IF(ISNUMBER([1]System!$C29),[1]PlotData!L29,[1]PlotData!$CB$3)</f>
        <v>7</v>
      </c>
      <c r="AN28" s="31">
        <f>IF(ISNUMBER([1]System!$C29),[1]PlotData!B29,[1]PlotData!$CB$3)</f>
        <v>7</v>
      </c>
      <c r="AO28" s="37">
        <f>IF(ISNUMBER([1]System!$C29),AB28,[1]PlotData!$CB$3)</f>
        <v>7</v>
      </c>
      <c r="AQ28" s="47">
        <v>26</v>
      </c>
      <c r="AR28" s="34">
        <f>IF(ISNUMBER([1]System!$C29),[1]PlotData!O29+ [1]SensA!$E$2*$AF$1*O28,[1]PlotData!$CB$4)</f>
        <v>5</v>
      </c>
      <c r="AS28" s="31">
        <f>IF(ISNUMBER([1]System!$C29),[1]PlotData!P29+ [1]SensA!$E$2*$AF$1*P28,[1]PlotData!$CB$4)</f>
        <v>5</v>
      </c>
      <c r="AT28" s="31">
        <f>IF(ISNUMBER([1]System!$C29),[1]PlotData!Q29+ [1]SensA!$E$2*$AF$1*Q28,[1]PlotData!$CB$4)</f>
        <v>5</v>
      </c>
      <c r="AU28" s="31">
        <f>IF(ISNUMBER([1]System!$C29),[1]PlotData!R29+ [1]SensA!$E$2*$AF$1*R28,[1]PlotData!$CB$4)</f>
        <v>5</v>
      </c>
      <c r="AV28" s="31">
        <f>IF(ISNUMBER([1]System!$C29),[1]PlotData!S29+ [1]SensA!$E$2*$AF$1*S28,[1]PlotData!$CB$4)</f>
        <v>5</v>
      </c>
      <c r="AW28" s="31">
        <f>IF(ISNUMBER([1]System!$C29),[1]PlotData!T29+ [1]SensA!$E$2*$AF$1*T28,[1]PlotData!$CB$4)</f>
        <v>5</v>
      </c>
      <c r="AX28" s="31">
        <f>IF(ISNUMBER([1]System!$C29),[1]PlotData!U29+ [1]SensA!$E$2*$AF$1*U28,[1]PlotData!$CB$4)</f>
        <v>5</v>
      </c>
      <c r="AY28" s="31">
        <f>IF(ISNUMBER([1]System!$C29),[1]PlotData!V29+ [1]SensA!$E$2*$AF$1*V28,[1]PlotData!$CB$4)</f>
        <v>5</v>
      </c>
      <c r="AZ28" s="31">
        <f>IF(ISNUMBER([1]System!$C29),[1]PlotData!W29+ [1]SensA!$E$2*$AF$1*W28,[1]PlotData!$CB$4)</f>
        <v>5</v>
      </c>
      <c r="BA28" s="31">
        <f>IF(ISNUMBER([1]System!$C29),[1]PlotData!X29+ [1]SensA!$E$2*$AF$1*X28,[1]PlotData!$CB$4)</f>
        <v>5</v>
      </c>
      <c r="BB28" s="32">
        <f>IF(ISNUMBER([1]System!$C29),[1]PlotData!Y29+ [1]SensA!$E$2*$AF$1*Y28,[1]PlotData!$CB$4)</f>
        <v>5</v>
      </c>
      <c r="BC28" s="36">
        <f>IF(ISNUMBER([1]System!$C29),[1]PlotData!Y29, [1]PlotData!CB$4)</f>
        <v>5</v>
      </c>
      <c r="BD28" s="31">
        <f>IF(ISNUMBER([1]System!$C29),[1]PlotData!O29, [1]PlotData!$CB$4)</f>
        <v>5</v>
      </c>
      <c r="BE28" s="32">
        <f>IF(ISNUMBER([1]System!$C29), AR28,[1]PlotData!$CB$4)</f>
        <v>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7</v>
      </c>
      <c r="AC29" s="31">
        <f>IF(ISNUMBER([1]System!$C30),[1]PlotData!C30+[1]SensA!$E$2* $AF$1*C29,[1]PlotData!$CB$3)</f>
        <v>7</v>
      </c>
      <c r="AD29" s="31">
        <f>IF(ISNUMBER([1]System!$C30),[1]PlotData!D30+[1]SensA!$E$2* $AF$1*D29,[1]PlotData!$CB$3)</f>
        <v>7</v>
      </c>
      <c r="AE29" s="31">
        <f>IF(ISNUMBER([1]System!$C30),[1]PlotData!E30+[1]SensA!$E$2* $AF$1*E29,[1]PlotData!$CB$3)</f>
        <v>7</v>
      </c>
      <c r="AF29" s="31">
        <f>IF(ISNUMBER([1]System!$C30),[1]PlotData!F30+[1]SensA!$E$2* $AF$1*F29,[1]PlotData!$CB$3)</f>
        <v>7</v>
      </c>
      <c r="AG29" s="31">
        <f>IF(ISNUMBER([1]System!$C30),[1]PlotData!G30+[1]SensA!$E$2* $AF$1*G29,[1]PlotData!$CB$3)</f>
        <v>7</v>
      </c>
      <c r="AH29" s="31">
        <f>IF(ISNUMBER([1]System!$C30),[1]PlotData!H30+[1]SensA!$E$2* $AF$1*H29,[1]PlotData!$CB$3)</f>
        <v>7</v>
      </c>
      <c r="AI29" s="31">
        <f>IF(ISNUMBER([1]System!$C30),[1]PlotData!I30+[1]SensA!$E$2* $AF$1*I29,[1]PlotData!$CB$3)</f>
        <v>7</v>
      </c>
      <c r="AJ29" s="31">
        <f>IF(ISNUMBER([1]System!$C30),[1]PlotData!J30+[1]SensA!$E$2* $AF$1*J29,[1]PlotData!$CB$3)</f>
        <v>7</v>
      </c>
      <c r="AK29" s="31">
        <f>IF(ISNUMBER([1]System!$C30),[1]PlotData!K30+[1]SensA!$E$2* $AF$1*K29,[1]PlotData!$CB$3)</f>
        <v>7</v>
      </c>
      <c r="AL29" s="32">
        <f>IF(ISNUMBER([1]System!$C30),[1]PlotData!L30+[1]SensA!$E$2* $AF$1*L29,[1]PlotData!$CB$3)</f>
        <v>7</v>
      </c>
      <c r="AM29" s="36">
        <f>IF(ISNUMBER([1]System!$C30),[1]PlotData!L30,[1]PlotData!$CB$3)</f>
        <v>7</v>
      </c>
      <c r="AN29" s="31">
        <f>IF(ISNUMBER([1]System!$C30),[1]PlotData!B30,[1]PlotData!$CB$3)</f>
        <v>7</v>
      </c>
      <c r="AO29" s="37">
        <f>IF(ISNUMBER([1]System!$C30),AB29,[1]PlotData!$CB$3)</f>
        <v>7</v>
      </c>
      <c r="AQ29" s="47">
        <v>27</v>
      </c>
      <c r="AR29" s="34">
        <f>IF(ISNUMBER([1]System!$C30),[1]PlotData!O30+ [1]SensA!$E$2*$AF$1*O29,[1]PlotData!$CB$4)</f>
        <v>5</v>
      </c>
      <c r="AS29" s="31">
        <f>IF(ISNUMBER([1]System!$C30),[1]PlotData!P30+ [1]SensA!$E$2*$AF$1*P29,[1]PlotData!$CB$4)</f>
        <v>5</v>
      </c>
      <c r="AT29" s="31">
        <f>IF(ISNUMBER([1]System!$C30),[1]PlotData!Q30+ [1]SensA!$E$2*$AF$1*Q29,[1]PlotData!$CB$4)</f>
        <v>5</v>
      </c>
      <c r="AU29" s="31">
        <f>IF(ISNUMBER([1]System!$C30),[1]PlotData!R30+ [1]SensA!$E$2*$AF$1*R29,[1]PlotData!$CB$4)</f>
        <v>5</v>
      </c>
      <c r="AV29" s="31">
        <f>IF(ISNUMBER([1]System!$C30),[1]PlotData!S30+ [1]SensA!$E$2*$AF$1*S29,[1]PlotData!$CB$4)</f>
        <v>5</v>
      </c>
      <c r="AW29" s="31">
        <f>IF(ISNUMBER([1]System!$C30),[1]PlotData!T30+ [1]SensA!$E$2*$AF$1*T29,[1]PlotData!$CB$4)</f>
        <v>5</v>
      </c>
      <c r="AX29" s="31">
        <f>IF(ISNUMBER([1]System!$C30),[1]PlotData!U30+ [1]SensA!$E$2*$AF$1*U29,[1]PlotData!$CB$4)</f>
        <v>5</v>
      </c>
      <c r="AY29" s="31">
        <f>IF(ISNUMBER([1]System!$C30),[1]PlotData!V30+ [1]SensA!$E$2*$AF$1*V29,[1]PlotData!$CB$4)</f>
        <v>5</v>
      </c>
      <c r="AZ29" s="31">
        <f>IF(ISNUMBER([1]System!$C30),[1]PlotData!W30+ [1]SensA!$E$2*$AF$1*W29,[1]PlotData!$CB$4)</f>
        <v>5</v>
      </c>
      <c r="BA29" s="31">
        <f>IF(ISNUMBER([1]System!$C30),[1]PlotData!X30+ [1]SensA!$E$2*$AF$1*X29,[1]PlotData!$CB$4)</f>
        <v>5</v>
      </c>
      <c r="BB29" s="32">
        <f>IF(ISNUMBER([1]System!$C30),[1]PlotData!Y30+ [1]SensA!$E$2*$AF$1*Y29,[1]PlotData!$CB$4)</f>
        <v>5</v>
      </c>
      <c r="BC29" s="36">
        <f>IF(ISNUMBER([1]System!$C30),[1]PlotData!Y30, [1]PlotData!CB$4)</f>
        <v>5</v>
      </c>
      <c r="BD29" s="31">
        <f>IF(ISNUMBER([1]System!$C30),[1]PlotData!O30, [1]PlotData!$CB$4)</f>
        <v>5</v>
      </c>
      <c r="BE29" s="32">
        <f>IF(ISNUMBER([1]System!$C30), AR29,[1]PlotData!$CB$4)</f>
        <v>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7</v>
      </c>
      <c r="AC30" s="31">
        <f>IF(ISNUMBER([1]System!$C31),[1]PlotData!C31+[1]SensA!$E$2* $AF$1*C30,[1]PlotData!$CB$3)</f>
        <v>7</v>
      </c>
      <c r="AD30" s="31">
        <f>IF(ISNUMBER([1]System!$C31),[1]PlotData!D31+[1]SensA!$E$2* $AF$1*D30,[1]PlotData!$CB$3)</f>
        <v>7</v>
      </c>
      <c r="AE30" s="31">
        <f>IF(ISNUMBER([1]System!$C31),[1]PlotData!E31+[1]SensA!$E$2* $AF$1*E30,[1]PlotData!$CB$3)</f>
        <v>7</v>
      </c>
      <c r="AF30" s="31">
        <f>IF(ISNUMBER([1]System!$C31),[1]PlotData!F31+[1]SensA!$E$2* $AF$1*F30,[1]PlotData!$CB$3)</f>
        <v>7</v>
      </c>
      <c r="AG30" s="31">
        <f>IF(ISNUMBER([1]System!$C31),[1]PlotData!G31+[1]SensA!$E$2* $AF$1*G30,[1]PlotData!$CB$3)</f>
        <v>7</v>
      </c>
      <c r="AH30" s="31">
        <f>IF(ISNUMBER([1]System!$C31),[1]PlotData!H31+[1]SensA!$E$2* $AF$1*H30,[1]PlotData!$CB$3)</f>
        <v>7</v>
      </c>
      <c r="AI30" s="31">
        <f>IF(ISNUMBER([1]System!$C31),[1]PlotData!I31+[1]SensA!$E$2* $AF$1*I30,[1]PlotData!$CB$3)</f>
        <v>7</v>
      </c>
      <c r="AJ30" s="31">
        <f>IF(ISNUMBER([1]System!$C31),[1]PlotData!J31+[1]SensA!$E$2* $AF$1*J30,[1]PlotData!$CB$3)</f>
        <v>7</v>
      </c>
      <c r="AK30" s="31">
        <f>IF(ISNUMBER([1]System!$C31),[1]PlotData!K31+[1]SensA!$E$2* $AF$1*K30,[1]PlotData!$CB$3)</f>
        <v>7</v>
      </c>
      <c r="AL30" s="32">
        <f>IF(ISNUMBER([1]System!$C31),[1]PlotData!L31+[1]SensA!$E$2* $AF$1*L30,[1]PlotData!$CB$3)</f>
        <v>7</v>
      </c>
      <c r="AM30" s="36">
        <f>IF(ISNUMBER([1]System!$C31),[1]PlotData!L31,[1]PlotData!$CB$3)</f>
        <v>7</v>
      </c>
      <c r="AN30" s="31">
        <f>IF(ISNUMBER([1]System!$C31),[1]PlotData!B31,[1]PlotData!$CB$3)</f>
        <v>7</v>
      </c>
      <c r="AO30" s="37">
        <f>IF(ISNUMBER([1]System!$C31),AB30,[1]PlotData!$CB$3)</f>
        <v>7</v>
      </c>
      <c r="AQ30" s="47">
        <v>28</v>
      </c>
      <c r="AR30" s="34">
        <f>IF(ISNUMBER([1]System!$C31),[1]PlotData!O31+ [1]SensA!$E$2*$AF$1*O30,[1]PlotData!$CB$4)</f>
        <v>5</v>
      </c>
      <c r="AS30" s="31">
        <f>IF(ISNUMBER([1]System!$C31),[1]PlotData!P31+ [1]SensA!$E$2*$AF$1*P30,[1]PlotData!$CB$4)</f>
        <v>5</v>
      </c>
      <c r="AT30" s="31">
        <f>IF(ISNUMBER([1]System!$C31),[1]PlotData!Q31+ [1]SensA!$E$2*$AF$1*Q30,[1]PlotData!$CB$4)</f>
        <v>5</v>
      </c>
      <c r="AU30" s="31">
        <f>IF(ISNUMBER([1]System!$C31),[1]PlotData!R31+ [1]SensA!$E$2*$AF$1*R30,[1]PlotData!$CB$4)</f>
        <v>5</v>
      </c>
      <c r="AV30" s="31">
        <f>IF(ISNUMBER([1]System!$C31),[1]PlotData!S31+ [1]SensA!$E$2*$AF$1*S30,[1]PlotData!$CB$4)</f>
        <v>5</v>
      </c>
      <c r="AW30" s="31">
        <f>IF(ISNUMBER([1]System!$C31),[1]PlotData!T31+ [1]SensA!$E$2*$AF$1*T30,[1]PlotData!$CB$4)</f>
        <v>5</v>
      </c>
      <c r="AX30" s="31">
        <f>IF(ISNUMBER([1]System!$C31),[1]PlotData!U31+ [1]SensA!$E$2*$AF$1*U30,[1]PlotData!$CB$4)</f>
        <v>5</v>
      </c>
      <c r="AY30" s="31">
        <f>IF(ISNUMBER([1]System!$C31),[1]PlotData!V31+ [1]SensA!$E$2*$AF$1*V30,[1]PlotData!$CB$4)</f>
        <v>5</v>
      </c>
      <c r="AZ30" s="31">
        <f>IF(ISNUMBER([1]System!$C31),[1]PlotData!W31+ [1]SensA!$E$2*$AF$1*W30,[1]PlotData!$CB$4)</f>
        <v>5</v>
      </c>
      <c r="BA30" s="31">
        <f>IF(ISNUMBER([1]System!$C31),[1]PlotData!X31+ [1]SensA!$E$2*$AF$1*X30,[1]PlotData!$CB$4)</f>
        <v>5</v>
      </c>
      <c r="BB30" s="32">
        <f>IF(ISNUMBER([1]System!$C31),[1]PlotData!Y31+ [1]SensA!$E$2*$AF$1*Y30,[1]PlotData!$CB$4)</f>
        <v>5</v>
      </c>
      <c r="BC30" s="36">
        <f>IF(ISNUMBER([1]System!$C31),[1]PlotData!Y31, [1]PlotData!CB$4)</f>
        <v>5</v>
      </c>
      <c r="BD30" s="31">
        <f>IF(ISNUMBER([1]System!$C31),[1]PlotData!O31, [1]PlotData!$CB$4)</f>
        <v>5</v>
      </c>
      <c r="BE30" s="32">
        <f>IF(ISNUMBER([1]System!$C31), AR30,[1]PlotData!$CB$4)</f>
        <v>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7</v>
      </c>
      <c r="AC31" s="31">
        <f>IF(ISNUMBER([1]System!$C32),[1]PlotData!C32+[1]SensA!$E$2* $AF$1*C31,[1]PlotData!$CB$3)</f>
        <v>7</v>
      </c>
      <c r="AD31" s="31">
        <f>IF(ISNUMBER([1]System!$C32),[1]PlotData!D32+[1]SensA!$E$2* $AF$1*D31,[1]PlotData!$CB$3)</f>
        <v>7</v>
      </c>
      <c r="AE31" s="31">
        <f>IF(ISNUMBER([1]System!$C32),[1]PlotData!E32+[1]SensA!$E$2* $AF$1*E31,[1]PlotData!$CB$3)</f>
        <v>7</v>
      </c>
      <c r="AF31" s="31">
        <f>IF(ISNUMBER([1]System!$C32),[1]PlotData!F32+[1]SensA!$E$2* $AF$1*F31,[1]PlotData!$CB$3)</f>
        <v>7</v>
      </c>
      <c r="AG31" s="31">
        <f>IF(ISNUMBER([1]System!$C32),[1]PlotData!G32+[1]SensA!$E$2* $AF$1*G31,[1]PlotData!$CB$3)</f>
        <v>7</v>
      </c>
      <c r="AH31" s="31">
        <f>IF(ISNUMBER([1]System!$C32),[1]PlotData!H32+[1]SensA!$E$2* $AF$1*H31,[1]PlotData!$CB$3)</f>
        <v>7</v>
      </c>
      <c r="AI31" s="31">
        <f>IF(ISNUMBER([1]System!$C32),[1]PlotData!I32+[1]SensA!$E$2* $AF$1*I31,[1]PlotData!$CB$3)</f>
        <v>7</v>
      </c>
      <c r="AJ31" s="31">
        <f>IF(ISNUMBER([1]System!$C32),[1]PlotData!J32+[1]SensA!$E$2* $AF$1*J31,[1]PlotData!$CB$3)</f>
        <v>7</v>
      </c>
      <c r="AK31" s="31">
        <f>IF(ISNUMBER([1]System!$C32),[1]PlotData!K32+[1]SensA!$E$2* $AF$1*K31,[1]PlotData!$CB$3)</f>
        <v>7</v>
      </c>
      <c r="AL31" s="32">
        <f>IF(ISNUMBER([1]System!$C32),[1]PlotData!L32+[1]SensA!$E$2* $AF$1*L31,[1]PlotData!$CB$3)</f>
        <v>7</v>
      </c>
      <c r="AM31" s="36">
        <f>IF(ISNUMBER([1]System!$C32),[1]PlotData!L32,[1]PlotData!$CB$3)</f>
        <v>7</v>
      </c>
      <c r="AN31" s="31">
        <f>IF(ISNUMBER([1]System!$C32),[1]PlotData!B32,[1]PlotData!$CB$3)</f>
        <v>7</v>
      </c>
      <c r="AO31" s="37">
        <f>IF(ISNUMBER([1]System!$C32),AB31,[1]PlotData!$CB$3)</f>
        <v>7</v>
      </c>
      <c r="AQ31" s="47">
        <v>29</v>
      </c>
      <c r="AR31" s="34">
        <f>IF(ISNUMBER([1]System!$C32),[1]PlotData!O32+ [1]SensA!$E$2*$AF$1*O31,[1]PlotData!$CB$4)</f>
        <v>5</v>
      </c>
      <c r="AS31" s="31">
        <f>IF(ISNUMBER([1]System!$C32),[1]PlotData!P32+ [1]SensA!$E$2*$AF$1*P31,[1]PlotData!$CB$4)</f>
        <v>5</v>
      </c>
      <c r="AT31" s="31">
        <f>IF(ISNUMBER([1]System!$C32),[1]PlotData!Q32+ [1]SensA!$E$2*$AF$1*Q31,[1]PlotData!$CB$4)</f>
        <v>5</v>
      </c>
      <c r="AU31" s="31">
        <f>IF(ISNUMBER([1]System!$C32),[1]PlotData!R32+ [1]SensA!$E$2*$AF$1*R31,[1]PlotData!$CB$4)</f>
        <v>5</v>
      </c>
      <c r="AV31" s="31">
        <f>IF(ISNUMBER([1]System!$C32),[1]PlotData!S32+ [1]SensA!$E$2*$AF$1*S31,[1]PlotData!$CB$4)</f>
        <v>5</v>
      </c>
      <c r="AW31" s="31">
        <f>IF(ISNUMBER([1]System!$C32),[1]PlotData!T32+ [1]SensA!$E$2*$AF$1*T31,[1]PlotData!$CB$4)</f>
        <v>5</v>
      </c>
      <c r="AX31" s="31">
        <f>IF(ISNUMBER([1]System!$C32),[1]PlotData!U32+ [1]SensA!$E$2*$AF$1*U31,[1]PlotData!$CB$4)</f>
        <v>5</v>
      </c>
      <c r="AY31" s="31">
        <f>IF(ISNUMBER([1]System!$C32),[1]PlotData!V32+ [1]SensA!$E$2*$AF$1*V31,[1]PlotData!$CB$4)</f>
        <v>5</v>
      </c>
      <c r="AZ31" s="31">
        <f>IF(ISNUMBER([1]System!$C32),[1]PlotData!W32+ [1]SensA!$E$2*$AF$1*W31,[1]PlotData!$CB$4)</f>
        <v>5</v>
      </c>
      <c r="BA31" s="31">
        <f>IF(ISNUMBER([1]System!$C32),[1]PlotData!X32+ [1]SensA!$E$2*$AF$1*X31,[1]PlotData!$CB$4)</f>
        <v>5</v>
      </c>
      <c r="BB31" s="32">
        <f>IF(ISNUMBER([1]System!$C32),[1]PlotData!Y32+ [1]SensA!$E$2*$AF$1*Y31,[1]PlotData!$CB$4)</f>
        <v>5</v>
      </c>
      <c r="BC31" s="36">
        <f>IF(ISNUMBER([1]System!$C32),[1]PlotData!Y32, [1]PlotData!CB$4)</f>
        <v>5</v>
      </c>
      <c r="BD31" s="31">
        <f>IF(ISNUMBER([1]System!$C32),[1]PlotData!O32, [1]PlotData!$CB$4)</f>
        <v>5</v>
      </c>
      <c r="BE31" s="32">
        <f>IF(ISNUMBER([1]System!$C32), AR31,[1]PlotData!$CB$4)</f>
        <v>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7</v>
      </c>
      <c r="AC32" s="31">
        <f>IF(ISNUMBER([1]System!$C33),[1]PlotData!C33+[1]SensA!$E$2* $AF$1*C32,[1]PlotData!$CB$3)</f>
        <v>7</v>
      </c>
      <c r="AD32" s="31">
        <f>IF(ISNUMBER([1]System!$C33),[1]PlotData!D33+[1]SensA!$E$2* $AF$1*D32,[1]PlotData!$CB$3)</f>
        <v>7</v>
      </c>
      <c r="AE32" s="31">
        <f>IF(ISNUMBER([1]System!$C33),[1]PlotData!E33+[1]SensA!$E$2* $AF$1*E32,[1]PlotData!$CB$3)</f>
        <v>7</v>
      </c>
      <c r="AF32" s="31">
        <f>IF(ISNUMBER([1]System!$C33),[1]PlotData!F33+[1]SensA!$E$2* $AF$1*F32,[1]PlotData!$CB$3)</f>
        <v>7</v>
      </c>
      <c r="AG32" s="31">
        <f>IF(ISNUMBER([1]System!$C33),[1]PlotData!G33+[1]SensA!$E$2* $AF$1*G32,[1]PlotData!$CB$3)</f>
        <v>7</v>
      </c>
      <c r="AH32" s="31">
        <f>IF(ISNUMBER([1]System!$C33),[1]PlotData!H33+[1]SensA!$E$2* $AF$1*H32,[1]PlotData!$CB$3)</f>
        <v>7</v>
      </c>
      <c r="AI32" s="31">
        <f>IF(ISNUMBER([1]System!$C33),[1]PlotData!I33+[1]SensA!$E$2* $AF$1*I32,[1]PlotData!$CB$3)</f>
        <v>7</v>
      </c>
      <c r="AJ32" s="31">
        <f>IF(ISNUMBER([1]System!$C33),[1]PlotData!J33+[1]SensA!$E$2* $AF$1*J32,[1]PlotData!$CB$3)</f>
        <v>7</v>
      </c>
      <c r="AK32" s="31">
        <f>IF(ISNUMBER([1]System!$C33),[1]PlotData!K33+[1]SensA!$E$2* $AF$1*K32,[1]PlotData!$CB$3)</f>
        <v>7</v>
      </c>
      <c r="AL32" s="32">
        <f>IF(ISNUMBER([1]System!$C33),[1]PlotData!L33+[1]SensA!$E$2* $AF$1*L32,[1]PlotData!$CB$3)</f>
        <v>7</v>
      </c>
      <c r="AM32" s="36">
        <f>IF(ISNUMBER([1]System!$C33),[1]PlotData!L33,[1]PlotData!$CB$3)</f>
        <v>7</v>
      </c>
      <c r="AN32" s="31">
        <f>IF(ISNUMBER([1]System!$C33),[1]PlotData!B33,[1]PlotData!$CB$3)</f>
        <v>7</v>
      </c>
      <c r="AO32" s="37">
        <f>IF(ISNUMBER([1]System!$C33),AB32,[1]PlotData!$CB$3)</f>
        <v>7</v>
      </c>
      <c r="AQ32" s="47">
        <v>30</v>
      </c>
      <c r="AR32" s="34">
        <f>IF(ISNUMBER([1]System!$C33),[1]PlotData!O33+ [1]SensA!$E$2*$AF$1*O32,[1]PlotData!$CB$4)</f>
        <v>5</v>
      </c>
      <c r="AS32" s="31">
        <f>IF(ISNUMBER([1]System!$C33),[1]PlotData!P33+ [1]SensA!$E$2*$AF$1*P32,[1]PlotData!$CB$4)</f>
        <v>5</v>
      </c>
      <c r="AT32" s="31">
        <f>IF(ISNUMBER([1]System!$C33),[1]PlotData!Q33+ [1]SensA!$E$2*$AF$1*Q32,[1]PlotData!$CB$4)</f>
        <v>5</v>
      </c>
      <c r="AU32" s="31">
        <f>IF(ISNUMBER([1]System!$C33),[1]PlotData!R33+ [1]SensA!$E$2*$AF$1*R32,[1]PlotData!$CB$4)</f>
        <v>5</v>
      </c>
      <c r="AV32" s="31">
        <f>IF(ISNUMBER([1]System!$C33),[1]PlotData!S33+ [1]SensA!$E$2*$AF$1*S32,[1]PlotData!$CB$4)</f>
        <v>5</v>
      </c>
      <c r="AW32" s="31">
        <f>IF(ISNUMBER([1]System!$C33),[1]PlotData!T33+ [1]SensA!$E$2*$AF$1*T32,[1]PlotData!$CB$4)</f>
        <v>5</v>
      </c>
      <c r="AX32" s="31">
        <f>IF(ISNUMBER([1]System!$C33),[1]PlotData!U33+ [1]SensA!$E$2*$AF$1*U32,[1]PlotData!$CB$4)</f>
        <v>5</v>
      </c>
      <c r="AY32" s="31">
        <f>IF(ISNUMBER([1]System!$C33),[1]PlotData!V33+ [1]SensA!$E$2*$AF$1*V32,[1]PlotData!$CB$4)</f>
        <v>5</v>
      </c>
      <c r="AZ32" s="31">
        <f>IF(ISNUMBER([1]System!$C33),[1]PlotData!W33+ [1]SensA!$E$2*$AF$1*W32,[1]PlotData!$CB$4)</f>
        <v>5</v>
      </c>
      <c r="BA32" s="31">
        <f>IF(ISNUMBER([1]System!$C33),[1]PlotData!X33+ [1]SensA!$E$2*$AF$1*X32,[1]PlotData!$CB$4)</f>
        <v>5</v>
      </c>
      <c r="BB32" s="32">
        <f>IF(ISNUMBER([1]System!$C33),[1]PlotData!Y33+ [1]SensA!$E$2*$AF$1*Y32,[1]PlotData!$CB$4)</f>
        <v>5</v>
      </c>
      <c r="BC32" s="36">
        <f>IF(ISNUMBER([1]System!$C33),[1]PlotData!Y33, [1]PlotData!CB$4)</f>
        <v>5</v>
      </c>
      <c r="BD32" s="31">
        <f>IF(ISNUMBER([1]System!$C33),[1]PlotData!O33, [1]PlotData!$CB$4)</f>
        <v>5</v>
      </c>
      <c r="BE32" s="32">
        <f>IF(ISNUMBER([1]System!$C33), AR32,[1]PlotData!$CB$4)</f>
        <v>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7</v>
      </c>
      <c r="AC33" s="31">
        <f>IF(ISNUMBER([1]System!$C34),[1]PlotData!C34+[1]SensA!$E$2* $AF$1*C33,[1]PlotData!$CB$3)</f>
        <v>7</v>
      </c>
      <c r="AD33" s="31">
        <f>IF(ISNUMBER([1]System!$C34),[1]PlotData!D34+[1]SensA!$E$2* $AF$1*D33,[1]PlotData!$CB$3)</f>
        <v>7</v>
      </c>
      <c r="AE33" s="31">
        <f>IF(ISNUMBER([1]System!$C34),[1]PlotData!E34+[1]SensA!$E$2* $AF$1*E33,[1]PlotData!$CB$3)</f>
        <v>7</v>
      </c>
      <c r="AF33" s="31">
        <f>IF(ISNUMBER([1]System!$C34),[1]PlotData!F34+[1]SensA!$E$2* $AF$1*F33,[1]PlotData!$CB$3)</f>
        <v>7</v>
      </c>
      <c r="AG33" s="31">
        <f>IF(ISNUMBER([1]System!$C34),[1]PlotData!G34+[1]SensA!$E$2* $AF$1*G33,[1]PlotData!$CB$3)</f>
        <v>7</v>
      </c>
      <c r="AH33" s="31">
        <f>IF(ISNUMBER([1]System!$C34),[1]PlotData!H34+[1]SensA!$E$2* $AF$1*H33,[1]PlotData!$CB$3)</f>
        <v>7</v>
      </c>
      <c r="AI33" s="31">
        <f>IF(ISNUMBER([1]System!$C34),[1]PlotData!I34+[1]SensA!$E$2* $AF$1*I33,[1]PlotData!$CB$3)</f>
        <v>7</v>
      </c>
      <c r="AJ33" s="31">
        <f>IF(ISNUMBER([1]System!$C34),[1]PlotData!J34+[1]SensA!$E$2* $AF$1*J33,[1]PlotData!$CB$3)</f>
        <v>7</v>
      </c>
      <c r="AK33" s="31">
        <f>IF(ISNUMBER([1]System!$C34),[1]PlotData!K34+[1]SensA!$E$2* $AF$1*K33,[1]PlotData!$CB$3)</f>
        <v>7</v>
      </c>
      <c r="AL33" s="32">
        <f>IF(ISNUMBER([1]System!$C34),[1]PlotData!L34+[1]SensA!$E$2* $AF$1*L33,[1]PlotData!$CB$3)</f>
        <v>7</v>
      </c>
      <c r="AM33" s="36">
        <f>IF(ISNUMBER([1]System!$C34),[1]PlotData!L34,[1]PlotData!$CB$3)</f>
        <v>7</v>
      </c>
      <c r="AN33" s="31">
        <f>IF(ISNUMBER([1]System!$C34),[1]PlotData!B34,[1]PlotData!$CB$3)</f>
        <v>7</v>
      </c>
      <c r="AO33" s="37">
        <f>IF(ISNUMBER([1]System!$C34),AB33,[1]PlotData!$CB$3)</f>
        <v>7</v>
      </c>
      <c r="AQ33" s="47">
        <v>31</v>
      </c>
      <c r="AR33" s="34">
        <f>IF(ISNUMBER([1]System!$C34),[1]PlotData!O34+ [1]SensA!$E$2*$AF$1*O33,[1]PlotData!$CB$4)</f>
        <v>5</v>
      </c>
      <c r="AS33" s="31">
        <f>IF(ISNUMBER([1]System!$C34),[1]PlotData!P34+ [1]SensA!$E$2*$AF$1*P33,[1]PlotData!$CB$4)</f>
        <v>5</v>
      </c>
      <c r="AT33" s="31">
        <f>IF(ISNUMBER([1]System!$C34),[1]PlotData!Q34+ [1]SensA!$E$2*$AF$1*Q33,[1]PlotData!$CB$4)</f>
        <v>5</v>
      </c>
      <c r="AU33" s="31">
        <f>IF(ISNUMBER([1]System!$C34),[1]PlotData!R34+ [1]SensA!$E$2*$AF$1*R33,[1]PlotData!$CB$4)</f>
        <v>5</v>
      </c>
      <c r="AV33" s="31">
        <f>IF(ISNUMBER([1]System!$C34),[1]PlotData!S34+ [1]SensA!$E$2*$AF$1*S33,[1]PlotData!$CB$4)</f>
        <v>5</v>
      </c>
      <c r="AW33" s="31">
        <f>IF(ISNUMBER([1]System!$C34),[1]PlotData!T34+ [1]SensA!$E$2*$AF$1*T33,[1]PlotData!$CB$4)</f>
        <v>5</v>
      </c>
      <c r="AX33" s="31">
        <f>IF(ISNUMBER([1]System!$C34),[1]PlotData!U34+ [1]SensA!$E$2*$AF$1*U33,[1]PlotData!$CB$4)</f>
        <v>5</v>
      </c>
      <c r="AY33" s="31">
        <f>IF(ISNUMBER([1]System!$C34),[1]PlotData!V34+ [1]SensA!$E$2*$AF$1*V33,[1]PlotData!$CB$4)</f>
        <v>5</v>
      </c>
      <c r="AZ33" s="31">
        <f>IF(ISNUMBER([1]System!$C34),[1]PlotData!W34+ [1]SensA!$E$2*$AF$1*W33,[1]PlotData!$CB$4)</f>
        <v>5</v>
      </c>
      <c r="BA33" s="31">
        <f>IF(ISNUMBER([1]System!$C34),[1]PlotData!X34+ [1]SensA!$E$2*$AF$1*X33,[1]PlotData!$CB$4)</f>
        <v>5</v>
      </c>
      <c r="BB33" s="32">
        <f>IF(ISNUMBER([1]System!$C34),[1]PlotData!Y34+ [1]SensA!$E$2*$AF$1*Y33,[1]PlotData!$CB$4)</f>
        <v>5</v>
      </c>
      <c r="BC33" s="36">
        <f>IF(ISNUMBER([1]System!$C34),[1]PlotData!Y34, [1]PlotData!CB$4)</f>
        <v>5</v>
      </c>
      <c r="BD33" s="31">
        <f>IF(ISNUMBER([1]System!$C34),[1]PlotData!O34, [1]PlotData!$CB$4)</f>
        <v>5</v>
      </c>
      <c r="BE33" s="32">
        <f>IF(ISNUMBER([1]System!$C34), AR33,[1]PlotData!$CB$4)</f>
        <v>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7</v>
      </c>
      <c r="AC34" s="31">
        <f>IF(ISNUMBER([1]System!$C35),[1]PlotData!C35+[1]SensA!$E$2* $AF$1*C34,[1]PlotData!$CB$3)</f>
        <v>7</v>
      </c>
      <c r="AD34" s="31">
        <f>IF(ISNUMBER([1]System!$C35),[1]PlotData!D35+[1]SensA!$E$2* $AF$1*D34,[1]PlotData!$CB$3)</f>
        <v>7</v>
      </c>
      <c r="AE34" s="31">
        <f>IF(ISNUMBER([1]System!$C35),[1]PlotData!E35+[1]SensA!$E$2* $AF$1*E34,[1]PlotData!$CB$3)</f>
        <v>7</v>
      </c>
      <c r="AF34" s="31">
        <f>IF(ISNUMBER([1]System!$C35),[1]PlotData!F35+[1]SensA!$E$2* $AF$1*F34,[1]PlotData!$CB$3)</f>
        <v>7</v>
      </c>
      <c r="AG34" s="31">
        <f>IF(ISNUMBER([1]System!$C35),[1]PlotData!G35+[1]SensA!$E$2* $AF$1*G34,[1]PlotData!$CB$3)</f>
        <v>7</v>
      </c>
      <c r="AH34" s="31">
        <f>IF(ISNUMBER([1]System!$C35),[1]PlotData!H35+[1]SensA!$E$2* $AF$1*H34,[1]PlotData!$CB$3)</f>
        <v>7</v>
      </c>
      <c r="AI34" s="31">
        <f>IF(ISNUMBER([1]System!$C35),[1]PlotData!I35+[1]SensA!$E$2* $AF$1*I34,[1]PlotData!$CB$3)</f>
        <v>7</v>
      </c>
      <c r="AJ34" s="31">
        <f>IF(ISNUMBER([1]System!$C35),[1]PlotData!J35+[1]SensA!$E$2* $AF$1*J34,[1]PlotData!$CB$3)</f>
        <v>7</v>
      </c>
      <c r="AK34" s="31">
        <f>IF(ISNUMBER([1]System!$C35),[1]PlotData!K35+[1]SensA!$E$2* $AF$1*K34,[1]PlotData!$CB$3)</f>
        <v>7</v>
      </c>
      <c r="AL34" s="32">
        <f>IF(ISNUMBER([1]System!$C35),[1]PlotData!L35+[1]SensA!$E$2* $AF$1*L34,[1]PlotData!$CB$3)</f>
        <v>7</v>
      </c>
      <c r="AM34" s="36">
        <f>IF(ISNUMBER([1]System!$C35),[1]PlotData!L35,[1]PlotData!$CB$3)</f>
        <v>7</v>
      </c>
      <c r="AN34" s="31">
        <f>IF(ISNUMBER([1]System!$C35),[1]PlotData!B35,[1]PlotData!$CB$3)</f>
        <v>7</v>
      </c>
      <c r="AO34" s="37">
        <f>IF(ISNUMBER([1]System!$C35),AB34,[1]PlotData!$CB$3)</f>
        <v>7</v>
      </c>
      <c r="AQ34" s="47">
        <v>32</v>
      </c>
      <c r="AR34" s="34">
        <f>IF(ISNUMBER([1]System!$C35),[1]PlotData!O35+ [1]SensA!$E$2*$AF$1*O34,[1]PlotData!$CB$4)</f>
        <v>5</v>
      </c>
      <c r="AS34" s="31">
        <f>IF(ISNUMBER([1]System!$C35),[1]PlotData!P35+ [1]SensA!$E$2*$AF$1*P34,[1]PlotData!$CB$4)</f>
        <v>5</v>
      </c>
      <c r="AT34" s="31">
        <f>IF(ISNUMBER([1]System!$C35),[1]PlotData!Q35+ [1]SensA!$E$2*$AF$1*Q34,[1]PlotData!$CB$4)</f>
        <v>5</v>
      </c>
      <c r="AU34" s="31">
        <f>IF(ISNUMBER([1]System!$C35),[1]PlotData!R35+ [1]SensA!$E$2*$AF$1*R34,[1]PlotData!$CB$4)</f>
        <v>5</v>
      </c>
      <c r="AV34" s="31">
        <f>IF(ISNUMBER([1]System!$C35),[1]PlotData!S35+ [1]SensA!$E$2*$AF$1*S34,[1]PlotData!$CB$4)</f>
        <v>5</v>
      </c>
      <c r="AW34" s="31">
        <f>IF(ISNUMBER([1]System!$C35),[1]PlotData!T35+ [1]SensA!$E$2*$AF$1*T34,[1]PlotData!$CB$4)</f>
        <v>5</v>
      </c>
      <c r="AX34" s="31">
        <f>IF(ISNUMBER([1]System!$C35),[1]PlotData!U35+ [1]SensA!$E$2*$AF$1*U34,[1]PlotData!$CB$4)</f>
        <v>5</v>
      </c>
      <c r="AY34" s="31">
        <f>IF(ISNUMBER([1]System!$C35),[1]PlotData!V35+ [1]SensA!$E$2*$AF$1*V34,[1]PlotData!$CB$4)</f>
        <v>5</v>
      </c>
      <c r="AZ34" s="31">
        <f>IF(ISNUMBER([1]System!$C35),[1]PlotData!W35+ [1]SensA!$E$2*$AF$1*W34,[1]PlotData!$CB$4)</f>
        <v>5</v>
      </c>
      <c r="BA34" s="31">
        <f>IF(ISNUMBER([1]System!$C35),[1]PlotData!X35+ [1]SensA!$E$2*$AF$1*X34,[1]PlotData!$CB$4)</f>
        <v>5</v>
      </c>
      <c r="BB34" s="32">
        <f>IF(ISNUMBER([1]System!$C35),[1]PlotData!Y35+ [1]SensA!$E$2*$AF$1*Y34,[1]PlotData!$CB$4)</f>
        <v>5</v>
      </c>
      <c r="BC34" s="36">
        <f>IF(ISNUMBER([1]System!$C35),[1]PlotData!Y35, [1]PlotData!CB$4)</f>
        <v>5</v>
      </c>
      <c r="BD34" s="31">
        <f>IF(ISNUMBER([1]System!$C35),[1]PlotData!O35, [1]PlotData!$CB$4)</f>
        <v>5</v>
      </c>
      <c r="BE34" s="32">
        <f>IF(ISNUMBER([1]System!$C35), AR34,[1]PlotData!$CB$4)</f>
        <v>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7</v>
      </c>
      <c r="AC35" s="31">
        <f>IF(ISNUMBER([1]System!$C36),[1]PlotData!C36+[1]SensA!$E$2* $AF$1*C35,[1]PlotData!$CB$3)</f>
        <v>7</v>
      </c>
      <c r="AD35" s="31">
        <f>IF(ISNUMBER([1]System!$C36),[1]PlotData!D36+[1]SensA!$E$2* $AF$1*D35,[1]PlotData!$CB$3)</f>
        <v>7</v>
      </c>
      <c r="AE35" s="31">
        <f>IF(ISNUMBER([1]System!$C36),[1]PlotData!E36+[1]SensA!$E$2* $AF$1*E35,[1]PlotData!$CB$3)</f>
        <v>7</v>
      </c>
      <c r="AF35" s="31">
        <f>IF(ISNUMBER([1]System!$C36),[1]PlotData!F36+[1]SensA!$E$2* $AF$1*F35,[1]PlotData!$CB$3)</f>
        <v>7</v>
      </c>
      <c r="AG35" s="31">
        <f>IF(ISNUMBER([1]System!$C36),[1]PlotData!G36+[1]SensA!$E$2* $AF$1*G35,[1]PlotData!$CB$3)</f>
        <v>7</v>
      </c>
      <c r="AH35" s="31">
        <f>IF(ISNUMBER([1]System!$C36),[1]PlotData!H36+[1]SensA!$E$2* $AF$1*H35,[1]PlotData!$CB$3)</f>
        <v>7</v>
      </c>
      <c r="AI35" s="31">
        <f>IF(ISNUMBER([1]System!$C36),[1]PlotData!I36+[1]SensA!$E$2* $AF$1*I35,[1]PlotData!$CB$3)</f>
        <v>7</v>
      </c>
      <c r="AJ35" s="31">
        <f>IF(ISNUMBER([1]System!$C36),[1]PlotData!J36+[1]SensA!$E$2* $AF$1*J35,[1]PlotData!$CB$3)</f>
        <v>7</v>
      </c>
      <c r="AK35" s="31">
        <f>IF(ISNUMBER([1]System!$C36),[1]PlotData!K36+[1]SensA!$E$2* $AF$1*K35,[1]PlotData!$CB$3)</f>
        <v>7</v>
      </c>
      <c r="AL35" s="32">
        <f>IF(ISNUMBER([1]System!$C36),[1]PlotData!L36+[1]SensA!$E$2* $AF$1*L35,[1]PlotData!$CB$3)</f>
        <v>7</v>
      </c>
      <c r="AM35" s="36">
        <f>IF(ISNUMBER([1]System!$C36),[1]PlotData!L36,[1]PlotData!$CB$3)</f>
        <v>7</v>
      </c>
      <c r="AN35" s="31">
        <f>IF(ISNUMBER([1]System!$C36),[1]PlotData!B36,[1]PlotData!$CB$3)</f>
        <v>7</v>
      </c>
      <c r="AO35" s="37">
        <f>IF(ISNUMBER([1]System!$C36),AB35,[1]PlotData!$CB$3)</f>
        <v>7</v>
      </c>
      <c r="AQ35" s="47">
        <v>33</v>
      </c>
      <c r="AR35" s="34">
        <f>IF(ISNUMBER([1]System!$C36),[1]PlotData!O36+ [1]SensA!$E$2*$AF$1*O35,[1]PlotData!$CB$4)</f>
        <v>5</v>
      </c>
      <c r="AS35" s="31">
        <f>IF(ISNUMBER([1]System!$C36),[1]PlotData!P36+ [1]SensA!$E$2*$AF$1*P35,[1]PlotData!$CB$4)</f>
        <v>5</v>
      </c>
      <c r="AT35" s="31">
        <f>IF(ISNUMBER([1]System!$C36),[1]PlotData!Q36+ [1]SensA!$E$2*$AF$1*Q35,[1]PlotData!$CB$4)</f>
        <v>5</v>
      </c>
      <c r="AU35" s="31">
        <f>IF(ISNUMBER([1]System!$C36),[1]PlotData!R36+ [1]SensA!$E$2*$AF$1*R35,[1]PlotData!$CB$4)</f>
        <v>5</v>
      </c>
      <c r="AV35" s="31">
        <f>IF(ISNUMBER([1]System!$C36),[1]PlotData!S36+ [1]SensA!$E$2*$AF$1*S35,[1]PlotData!$CB$4)</f>
        <v>5</v>
      </c>
      <c r="AW35" s="31">
        <f>IF(ISNUMBER([1]System!$C36),[1]PlotData!T36+ [1]SensA!$E$2*$AF$1*T35,[1]PlotData!$CB$4)</f>
        <v>5</v>
      </c>
      <c r="AX35" s="31">
        <f>IF(ISNUMBER([1]System!$C36),[1]PlotData!U36+ [1]SensA!$E$2*$AF$1*U35,[1]PlotData!$CB$4)</f>
        <v>5</v>
      </c>
      <c r="AY35" s="31">
        <f>IF(ISNUMBER([1]System!$C36),[1]PlotData!V36+ [1]SensA!$E$2*$AF$1*V35,[1]PlotData!$CB$4)</f>
        <v>5</v>
      </c>
      <c r="AZ35" s="31">
        <f>IF(ISNUMBER([1]System!$C36),[1]PlotData!W36+ [1]SensA!$E$2*$AF$1*W35,[1]PlotData!$CB$4)</f>
        <v>5</v>
      </c>
      <c r="BA35" s="31">
        <f>IF(ISNUMBER([1]System!$C36),[1]PlotData!X36+ [1]SensA!$E$2*$AF$1*X35,[1]PlotData!$CB$4)</f>
        <v>5</v>
      </c>
      <c r="BB35" s="32">
        <f>IF(ISNUMBER([1]System!$C36),[1]PlotData!Y36+ [1]SensA!$E$2*$AF$1*Y35,[1]PlotData!$CB$4)</f>
        <v>5</v>
      </c>
      <c r="BC35" s="36">
        <f>IF(ISNUMBER([1]System!$C36),[1]PlotData!Y36, [1]PlotData!CB$4)</f>
        <v>5</v>
      </c>
      <c r="BD35" s="31">
        <f>IF(ISNUMBER([1]System!$C36),[1]PlotData!O36, [1]PlotData!$CB$4)</f>
        <v>5</v>
      </c>
      <c r="BE35" s="32">
        <f>IF(ISNUMBER([1]System!$C36), AR35,[1]PlotData!$CB$4)</f>
        <v>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7</v>
      </c>
      <c r="AC36" s="31">
        <f>IF(ISNUMBER([1]System!$C37),[1]PlotData!C37+[1]SensA!$E$2* $AF$1*C36,[1]PlotData!$CB$3)</f>
        <v>7</v>
      </c>
      <c r="AD36" s="31">
        <f>IF(ISNUMBER([1]System!$C37),[1]PlotData!D37+[1]SensA!$E$2* $AF$1*D36,[1]PlotData!$CB$3)</f>
        <v>7</v>
      </c>
      <c r="AE36" s="31">
        <f>IF(ISNUMBER([1]System!$C37),[1]PlotData!E37+[1]SensA!$E$2* $AF$1*E36,[1]PlotData!$CB$3)</f>
        <v>7</v>
      </c>
      <c r="AF36" s="31">
        <f>IF(ISNUMBER([1]System!$C37),[1]PlotData!F37+[1]SensA!$E$2* $AF$1*F36,[1]PlotData!$CB$3)</f>
        <v>7</v>
      </c>
      <c r="AG36" s="31">
        <f>IF(ISNUMBER([1]System!$C37),[1]PlotData!G37+[1]SensA!$E$2* $AF$1*G36,[1]PlotData!$CB$3)</f>
        <v>7</v>
      </c>
      <c r="AH36" s="31">
        <f>IF(ISNUMBER([1]System!$C37),[1]PlotData!H37+[1]SensA!$E$2* $AF$1*H36,[1]PlotData!$CB$3)</f>
        <v>7</v>
      </c>
      <c r="AI36" s="31">
        <f>IF(ISNUMBER([1]System!$C37),[1]PlotData!I37+[1]SensA!$E$2* $AF$1*I36,[1]PlotData!$CB$3)</f>
        <v>7</v>
      </c>
      <c r="AJ36" s="31">
        <f>IF(ISNUMBER([1]System!$C37),[1]PlotData!J37+[1]SensA!$E$2* $AF$1*J36,[1]PlotData!$CB$3)</f>
        <v>7</v>
      </c>
      <c r="AK36" s="31">
        <f>IF(ISNUMBER([1]System!$C37),[1]PlotData!K37+[1]SensA!$E$2* $AF$1*K36,[1]PlotData!$CB$3)</f>
        <v>7</v>
      </c>
      <c r="AL36" s="32">
        <f>IF(ISNUMBER([1]System!$C37),[1]PlotData!L37+[1]SensA!$E$2* $AF$1*L36,[1]PlotData!$CB$3)</f>
        <v>7</v>
      </c>
      <c r="AM36" s="36">
        <f>IF(ISNUMBER([1]System!$C37),[1]PlotData!L37,[1]PlotData!$CB$3)</f>
        <v>7</v>
      </c>
      <c r="AN36" s="31">
        <f>IF(ISNUMBER([1]System!$C37),[1]PlotData!B37,[1]PlotData!$CB$3)</f>
        <v>7</v>
      </c>
      <c r="AO36" s="37">
        <f>IF(ISNUMBER([1]System!$C37),AB36,[1]PlotData!$CB$3)</f>
        <v>7</v>
      </c>
      <c r="AQ36" s="47">
        <v>34</v>
      </c>
      <c r="AR36" s="34">
        <f>IF(ISNUMBER([1]System!$C37),[1]PlotData!O37+ [1]SensA!$E$2*$AF$1*O36,[1]PlotData!$CB$4)</f>
        <v>5</v>
      </c>
      <c r="AS36" s="31">
        <f>IF(ISNUMBER([1]System!$C37),[1]PlotData!P37+ [1]SensA!$E$2*$AF$1*P36,[1]PlotData!$CB$4)</f>
        <v>5</v>
      </c>
      <c r="AT36" s="31">
        <f>IF(ISNUMBER([1]System!$C37),[1]PlotData!Q37+ [1]SensA!$E$2*$AF$1*Q36,[1]PlotData!$CB$4)</f>
        <v>5</v>
      </c>
      <c r="AU36" s="31">
        <f>IF(ISNUMBER([1]System!$C37),[1]PlotData!R37+ [1]SensA!$E$2*$AF$1*R36,[1]PlotData!$CB$4)</f>
        <v>5</v>
      </c>
      <c r="AV36" s="31">
        <f>IF(ISNUMBER([1]System!$C37),[1]PlotData!S37+ [1]SensA!$E$2*$AF$1*S36,[1]PlotData!$CB$4)</f>
        <v>5</v>
      </c>
      <c r="AW36" s="31">
        <f>IF(ISNUMBER([1]System!$C37),[1]PlotData!T37+ [1]SensA!$E$2*$AF$1*T36,[1]PlotData!$CB$4)</f>
        <v>5</v>
      </c>
      <c r="AX36" s="31">
        <f>IF(ISNUMBER([1]System!$C37),[1]PlotData!U37+ [1]SensA!$E$2*$AF$1*U36,[1]PlotData!$CB$4)</f>
        <v>5</v>
      </c>
      <c r="AY36" s="31">
        <f>IF(ISNUMBER([1]System!$C37),[1]PlotData!V37+ [1]SensA!$E$2*$AF$1*V36,[1]PlotData!$CB$4)</f>
        <v>5</v>
      </c>
      <c r="AZ36" s="31">
        <f>IF(ISNUMBER([1]System!$C37),[1]PlotData!W37+ [1]SensA!$E$2*$AF$1*W36,[1]PlotData!$CB$4)</f>
        <v>5</v>
      </c>
      <c r="BA36" s="31">
        <f>IF(ISNUMBER([1]System!$C37),[1]PlotData!X37+ [1]SensA!$E$2*$AF$1*X36,[1]PlotData!$CB$4)</f>
        <v>5</v>
      </c>
      <c r="BB36" s="32">
        <f>IF(ISNUMBER([1]System!$C37),[1]PlotData!Y37+ [1]SensA!$E$2*$AF$1*Y36,[1]PlotData!$CB$4)</f>
        <v>5</v>
      </c>
      <c r="BC36" s="36">
        <f>IF(ISNUMBER([1]System!$C37),[1]PlotData!Y37, [1]PlotData!CB$4)</f>
        <v>5</v>
      </c>
      <c r="BD36" s="31">
        <f>IF(ISNUMBER([1]System!$C37),[1]PlotData!O37, [1]PlotData!$CB$4)</f>
        <v>5</v>
      </c>
      <c r="BE36" s="32">
        <f>IF(ISNUMBER([1]System!$C37), AR36,[1]PlotData!$CB$4)</f>
        <v>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7</v>
      </c>
      <c r="AC37" s="31">
        <f>IF(ISNUMBER([1]System!$C38),[1]PlotData!C38+[1]SensA!$E$2* $AF$1*C37,[1]PlotData!$CB$3)</f>
        <v>7</v>
      </c>
      <c r="AD37" s="31">
        <f>IF(ISNUMBER([1]System!$C38),[1]PlotData!D38+[1]SensA!$E$2* $AF$1*D37,[1]PlotData!$CB$3)</f>
        <v>7</v>
      </c>
      <c r="AE37" s="31">
        <f>IF(ISNUMBER([1]System!$C38),[1]PlotData!E38+[1]SensA!$E$2* $AF$1*E37,[1]PlotData!$CB$3)</f>
        <v>7</v>
      </c>
      <c r="AF37" s="31">
        <f>IF(ISNUMBER([1]System!$C38),[1]PlotData!F38+[1]SensA!$E$2* $AF$1*F37,[1]PlotData!$CB$3)</f>
        <v>7</v>
      </c>
      <c r="AG37" s="31">
        <f>IF(ISNUMBER([1]System!$C38),[1]PlotData!G38+[1]SensA!$E$2* $AF$1*G37,[1]PlotData!$CB$3)</f>
        <v>7</v>
      </c>
      <c r="AH37" s="31">
        <f>IF(ISNUMBER([1]System!$C38),[1]PlotData!H38+[1]SensA!$E$2* $AF$1*H37,[1]PlotData!$CB$3)</f>
        <v>7</v>
      </c>
      <c r="AI37" s="31">
        <f>IF(ISNUMBER([1]System!$C38),[1]PlotData!I38+[1]SensA!$E$2* $AF$1*I37,[1]PlotData!$CB$3)</f>
        <v>7</v>
      </c>
      <c r="AJ37" s="31">
        <f>IF(ISNUMBER([1]System!$C38),[1]PlotData!J38+[1]SensA!$E$2* $AF$1*J37,[1]PlotData!$CB$3)</f>
        <v>7</v>
      </c>
      <c r="AK37" s="31">
        <f>IF(ISNUMBER([1]System!$C38),[1]PlotData!K38+[1]SensA!$E$2* $AF$1*K37,[1]PlotData!$CB$3)</f>
        <v>7</v>
      </c>
      <c r="AL37" s="32">
        <f>IF(ISNUMBER([1]System!$C38),[1]PlotData!L38+[1]SensA!$E$2* $AF$1*L37,[1]PlotData!$CB$3)</f>
        <v>7</v>
      </c>
      <c r="AM37" s="36">
        <f>IF(ISNUMBER([1]System!$C38),[1]PlotData!L38,[1]PlotData!$CB$3)</f>
        <v>7</v>
      </c>
      <c r="AN37" s="31">
        <f>IF(ISNUMBER([1]System!$C38),[1]PlotData!B38,[1]PlotData!$CB$3)</f>
        <v>7</v>
      </c>
      <c r="AO37" s="37">
        <f>IF(ISNUMBER([1]System!$C38),AB37,[1]PlotData!$CB$3)</f>
        <v>7</v>
      </c>
      <c r="AQ37" s="47">
        <v>35</v>
      </c>
      <c r="AR37" s="34">
        <f>IF(ISNUMBER([1]System!$C38),[1]PlotData!O38+ [1]SensA!$E$2*$AF$1*O37,[1]PlotData!$CB$4)</f>
        <v>5</v>
      </c>
      <c r="AS37" s="31">
        <f>IF(ISNUMBER([1]System!$C38),[1]PlotData!P38+ [1]SensA!$E$2*$AF$1*P37,[1]PlotData!$CB$4)</f>
        <v>5</v>
      </c>
      <c r="AT37" s="31">
        <f>IF(ISNUMBER([1]System!$C38),[1]PlotData!Q38+ [1]SensA!$E$2*$AF$1*Q37,[1]PlotData!$CB$4)</f>
        <v>5</v>
      </c>
      <c r="AU37" s="31">
        <f>IF(ISNUMBER([1]System!$C38),[1]PlotData!R38+ [1]SensA!$E$2*$AF$1*R37,[1]PlotData!$CB$4)</f>
        <v>5</v>
      </c>
      <c r="AV37" s="31">
        <f>IF(ISNUMBER([1]System!$C38),[1]PlotData!S38+ [1]SensA!$E$2*$AF$1*S37,[1]PlotData!$CB$4)</f>
        <v>5</v>
      </c>
      <c r="AW37" s="31">
        <f>IF(ISNUMBER([1]System!$C38),[1]PlotData!T38+ [1]SensA!$E$2*$AF$1*T37,[1]PlotData!$CB$4)</f>
        <v>5</v>
      </c>
      <c r="AX37" s="31">
        <f>IF(ISNUMBER([1]System!$C38),[1]PlotData!U38+ [1]SensA!$E$2*$AF$1*U37,[1]PlotData!$CB$4)</f>
        <v>5</v>
      </c>
      <c r="AY37" s="31">
        <f>IF(ISNUMBER([1]System!$C38),[1]PlotData!V38+ [1]SensA!$E$2*$AF$1*V37,[1]PlotData!$CB$4)</f>
        <v>5</v>
      </c>
      <c r="AZ37" s="31">
        <f>IF(ISNUMBER([1]System!$C38),[1]PlotData!W38+ [1]SensA!$E$2*$AF$1*W37,[1]PlotData!$CB$4)</f>
        <v>5</v>
      </c>
      <c r="BA37" s="31">
        <f>IF(ISNUMBER([1]System!$C38),[1]PlotData!X38+ [1]SensA!$E$2*$AF$1*X37,[1]PlotData!$CB$4)</f>
        <v>5</v>
      </c>
      <c r="BB37" s="32">
        <f>IF(ISNUMBER([1]System!$C38),[1]PlotData!Y38+ [1]SensA!$E$2*$AF$1*Y37,[1]PlotData!$CB$4)</f>
        <v>5</v>
      </c>
      <c r="BC37" s="36">
        <f>IF(ISNUMBER([1]System!$C38),[1]PlotData!Y38, [1]PlotData!CB$4)</f>
        <v>5</v>
      </c>
      <c r="BD37" s="31">
        <f>IF(ISNUMBER([1]System!$C38),[1]PlotData!O38, [1]PlotData!$CB$4)</f>
        <v>5</v>
      </c>
      <c r="BE37" s="32">
        <f>IF(ISNUMBER([1]System!$C38), AR37,[1]PlotData!$CB$4)</f>
        <v>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7</v>
      </c>
      <c r="AC38" s="31">
        <f>IF(ISNUMBER([1]System!$C39),[1]PlotData!C39+[1]SensA!$E$2* $AF$1*C38,[1]PlotData!$CB$3)</f>
        <v>7</v>
      </c>
      <c r="AD38" s="31">
        <f>IF(ISNUMBER([1]System!$C39),[1]PlotData!D39+[1]SensA!$E$2* $AF$1*D38,[1]PlotData!$CB$3)</f>
        <v>7</v>
      </c>
      <c r="AE38" s="31">
        <f>IF(ISNUMBER([1]System!$C39),[1]PlotData!E39+[1]SensA!$E$2* $AF$1*E38,[1]PlotData!$CB$3)</f>
        <v>7</v>
      </c>
      <c r="AF38" s="31">
        <f>IF(ISNUMBER([1]System!$C39),[1]PlotData!F39+[1]SensA!$E$2* $AF$1*F38,[1]PlotData!$CB$3)</f>
        <v>7</v>
      </c>
      <c r="AG38" s="31">
        <f>IF(ISNUMBER([1]System!$C39),[1]PlotData!G39+[1]SensA!$E$2* $AF$1*G38,[1]PlotData!$CB$3)</f>
        <v>7</v>
      </c>
      <c r="AH38" s="31">
        <f>IF(ISNUMBER([1]System!$C39),[1]PlotData!H39+[1]SensA!$E$2* $AF$1*H38,[1]PlotData!$CB$3)</f>
        <v>7</v>
      </c>
      <c r="AI38" s="31">
        <f>IF(ISNUMBER([1]System!$C39),[1]PlotData!I39+[1]SensA!$E$2* $AF$1*I38,[1]PlotData!$CB$3)</f>
        <v>7</v>
      </c>
      <c r="AJ38" s="31">
        <f>IF(ISNUMBER([1]System!$C39),[1]PlotData!J39+[1]SensA!$E$2* $AF$1*J38,[1]PlotData!$CB$3)</f>
        <v>7</v>
      </c>
      <c r="AK38" s="31">
        <f>IF(ISNUMBER([1]System!$C39),[1]PlotData!K39+[1]SensA!$E$2* $AF$1*K38,[1]PlotData!$CB$3)</f>
        <v>7</v>
      </c>
      <c r="AL38" s="32">
        <f>IF(ISNUMBER([1]System!$C39),[1]PlotData!L39+[1]SensA!$E$2* $AF$1*L38,[1]PlotData!$CB$3)</f>
        <v>7</v>
      </c>
      <c r="AM38" s="36">
        <f>IF(ISNUMBER([1]System!$C39),[1]PlotData!L39,[1]PlotData!$CB$3)</f>
        <v>7</v>
      </c>
      <c r="AN38" s="31">
        <f>IF(ISNUMBER([1]System!$C39),[1]PlotData!B39,[1]PlotData!$CB$3)</f>
        <v>7</v>
      </c>
      <c r="AO38" s="37">
        <f>IF(ISNUMBER([1]System!$C39),AB38,[1]PlotData!$CB$3)</f>
        <v>7</v>
      </c>
      <c r="AQ38" s="47">
        <v>36</v>
      </c>
      <c r="AR38" s="34">
        <f>IF(ISNUMBER([1]System!$C39),[1]PlotData!O39+ [1]SensA!$E$2*$AF$1*O38,[1]PlotData!$CB$4)</f>
        <v>5</v>
      </c>
      <c r="AS38" s="31">
        <f>IF(ISNUMBER([1]System!$C39),[1]PlotData!P39+ [1]SensA!$E$2*$AF$1*P38,[1]PlotData!$CB$4)</f>
        <v>5</v>
      </c>
      <c r="AT38" s="31">
        <f>IF(ISNUMBER([1]System!$C39),[1]PlotData!Q39+ [1]SensA!$E$2*$AF$1*Q38,[1]PlotData!$CB$4)</f>
        <v>5</v>
      </c>
      <c r="AU38" s="31">
        <f>IF(ISNUMBER([1]System!$C39),[1]PlotData!R39+ [1]SensA!$E$2*$AF$1*R38,[1]PlotData!$CB$4)</f>
        <v>5</v>
      </c>
      <c r="AV38" s="31">
        <f>IF(ISNUMBER([1]System!$C39),[1]PlotData!S39+ [1]SensA!$E$2*$AF$1*S38,[1]PlotData!$CB$4)</f>
        <v>5</v>
      </c>
      <c r="AW38" s="31">
        <f>IF(ISNUMBER([1]System!$C39),[1]PlotData!T39+ [1]SensA!$E$2*$AF$1*T38,[1]PlotData!$CB$4)</f>
        <v>5</v>
      </c>
      <c r="AX38" s="31">
        <f>IF(ISNUMBER([1]System!$C39),[1]PlotData!U39+ [1]SensA!$E$2*$AF$1*U38,[1]PlotData!$CB$4)</f>
        <v>5</v>
      </c>
      <c r="AY38" s="31">
        <f>IF(ISNUMBER([1]System!$C39),[1]PlotData!V39+ [1]SensA!$E$2*$AF$1*V38,[1]PlotData!$CB$4)</f>
        <v>5</v>
      </c>
      <c r="AZ38" s="31">
        <f>IF(ISNUMBER([1]System!$C39),[1]PlotData!W39+ [1]SensA!$E$2*$AF$1*W38,[1]PlotData!$CB$4)</f>
        <v>5</v>
      </c>
      <c r="BA38" s="31">
        <f>IF(ISNUMBER([1]System!$C39),[1]PlotData!X39+ [1]SensA!$E$2*$AF$1*X38,[1]PlotData!$CB$4)</f>
        <v>5</v>
      </c>
      <c r="BB38" s="32">
        <f>IF(ISNUMBER([1]System!$C39),[1]PlotData!Y39+ [1]SensA!$E$2*$AF$1*Y38,[1]PlotData!$CB$4)</f>
        <v>5</v>
      </c>
      <c r="BC38" s="36">
        <f>IF(ISNUMBER([1]System!$C39),[1]PlotData!Y39, [1]PlotData!CB$4)</f>
        <v>5</v>
      </c>
      <c r="BD38" s="31">
        <f>IF(ISNUMBER([1]System!$C39),[1]PlotData!O39, [1]PlotData!$CB$4)</f>
        <v>5</v>
      </c>
      <c r="BE38" s="32">
        <f>IF(ISNUMBER([1]System!$C39), AR38,[1]PlotData!$CB$4)</f>
        <v>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7</v>
      </c>
      <c r="AC39" s="31">
        <f>IF(ISNUMBER([1]System!$C40),[1]PlotData!C40+[1]SensA!$E$2* $AF$1*C39,[1]PlotData!$CB$3)</f>
        <v>7</v>
      </c>
      <c r="AD39" s="31">
        <f>IF(ISNUMBER([1]System!$C40),[1]PlotData!D40+[1]SensA!$E$2* $AF$1*D39,[1]PlotData!$CB$3)</f>
        <v>7</v>
      </c>
      <c r="AE39" s="31">
        <f>IF(ISNUMBER([1]System!$C40),[1]PlotData!E40+[1]SensA!$E$2* $AF$1*E39,[1]PlotData!$CB$3)</f>
        <v>7</v>
      </c>
      <c r="AF39" s="31">
        <f>IF(ISNUMBER([1]System!$C40),[1]PlotData!F40+[1]SensA!$E$2* $AF$1*F39,[1]PlotData!$CB$3)</f>
        <v>7</v>
      </c>
      <c r="AG39" s="31">
        <f>IF(ISNUMBER([1]System!$C40),[1]PlotData!G40+[1]SensA!$E$2* $AF$1*G39,[1]PlotData!$CB$3)</f>
        <v>7</v>
      </c>
      <c r="AH39" s="31">
        <f>IF(ISNUMBER([1]System!$C40),[1]PlotData!H40+[1]SensA!$E$2* $AF$1*H39,[1]PlotData!$CB$3)</f>
        <v>7</v>
      </c>
      <c r="AI39" s="31">
        <f>IF(ISNUMBER([1]System!$C40),[1]PlotData!I40+[1]SensA!$E$2* $AF$1*I39,[1]PlotData!$CB$3)</f>
        <v>7</v>
      </c>
      <c r="AJ39" s="31">
        <f>IF(ISNUMBER([1]System!$C40),[1]PlotData!J40+[1]SensA!$E$2* $AF$1*J39,[1]PlotData!$CB$3)</f>
        <v>7</v>
      </c>
      <c r="AK39" s="31">
        <f>IF(ISNUMBER([1]System!$C40),[1]PlotData!K40+[1]SensA!$E$2* $AF$1*K39,[1]PlotData!$CB$3)</f>
        <v>7</v>
      </c>
      <c r="AL39" s="32">
        <f>IF(ISNUMBER([1]System!$C40),[1]PlotData!L40+[1]SensA!$E$2* $AF$1*L39,[1]PlotData!$CB$3)</f>
        <v>7</v>
      </c>
      <c r="AM39" s="36">
        <f>IF(ISNUMBER([1]System!$C40),[1]PlotData!L40,[1]PlotData!$CB$3)</f>
        <v>7</v>
      </c>
      <c r="AN39" s="31">
        <f>IF(ISNUMBER([1]System!$C40),[1]PlotData!B40,[1]PlotData!$CB$3)</f>
        <v>7</v>
      </c>
      <c r="AO39" s="37">
        <f>IF(ISNUMBER([1]System!$C40),AB39,[1]PlotData!$CB$3)</f>
        <v>7</v>
      </c>
      <c r="AQ39" s="47">
        <v>37</v>
      </c>
      <c r="AR39" s="34">
        <f>IF(ISNUMBER([1]System!$C40),[1]PlotData!O40+ [1]SensA!$E$2*$AF$1*O39,[1]PlotData!$CB$4)</f>
        <v>5</v>
      </c>
      <c r="AS39" s="31">
        <f>IF(ISNUMBER([1]System!$C40),[1]PlotData!P40+ [1]SensA!$E$2*$AF$1*P39,[1]PlotData!$CB$4)</f>
        <v>5</v>
      </c>
      <c r="AT39" s="31">
        <f>IF(ISNUMBER([1]System!$C40),[1]PlotData!Q40+ [1]SensA!$E$2*$AF$1*Q39,[1]PlotData!$CB$4)</f>
        <v>5</v>
      </c>
      <c r="AU39" s="31">
        <f>IF(ISNUMBER([1]System!$C40),[1]PlotData!R40+ [1]SensA!$E$2*$AF$1*R39,[1]PlotData!$CB$4)</f>
        <v>5</v>
      </c>
      <c r="AV39" s="31">
        <f>IF(ISNUMBER([1]System!$C40),[1]PlotData!S40+ [1]SensA!$E$2*$AF$1*S39,[1]PlotData!$CB$4)</f>
        <v>5</v>
      </c>
      <c r="AW39" s="31">
        <f>IF(ISNUMBER([1]System!$C40),[1]PlotData!T40+ [1]SensA!$E$2*$AF$1*T39,[1]PlotData!$CB$4)</f>
        <v>5</v>
      </c>
      <c r="AX39" s="31">
        <f>IF(ISNUMBER([1]System!$C40),[1]PlotData!U40+ [1]SensA!$E$2*$AF$1*U39,[1]PlotData!$CB$4)</f>
        <v>5</v>
      </c>
      <c r="AY39" s="31">
        <f>IF(ISNUMBER([1]System!$C40),[1]PlotData!V40+ [1]SensA!$E$2*$AF$1*V39,[1]PlotData!$CB$4)</f>
        <v>5</v>
      </c>
      <c r="AZ39" s="31">
        <f>IF(ISNUMBER([1]System!$C40),[1]PlotData!W40+ [1]SensA!$E$2*$AF$1*W39,[1]PlotData!$CB$4)</f>
        <v>5</v>
      </c>
      <c r="BA39" s="31">
        <f>IF(ISNUMBER([1]System!$C40),[1]PlotData!X40+ [1]SensA!$E$2*$AF$1*X39,[1]PlotData!$CB$4)</f>
        <v>5</v>
      </c>
      <c r="BB39" s="32">
        <f>IF(ISNUMBER([1]System!$C40),[1]PlotData!Y40+ [1]SensA!$E$2*$AF$1*Y39,[1]PlotData!$CB$4)</f>
        <v>5</v>
      </c>
      <c r="BC39" s="36">
        <f>IF(ISNUMBER([1]System!$C40),[1]PlotData!Y40, [1]PlotData!CB$4)</f>
        <v>5</v>
      </c>
      <c r="BD39" s="31">
        <f>IF(ISNUMBER([1]System!$C40),[1]PlotData!O40, [1]PlotData!$CB$4)</f>
        <v>5</v>
      </c>
      <c r="BE39" s="32">
        <f>IF(ISNUMBER([1]System!$C40), AR39,[1]PlotData!$CB$4)</f>
        <v>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7</v>
      </c>
      <c r="AC40" s="31">
        <f>IF(ISNUMBER([1]System!$C41),[1]PlotData!C41+[1]SensA!$E$2* $AF$1*C40,[1]PlotData!$CB$3)</f>
        <v>7</v>
      </c>
      <c r="AD40" s="31">
        <f>IF(ISNUMBER([1]System!$C41),[1]PlotData!D41+[1]SensA!$E$2* $AF$1*D40,[1]PlotData!$CB$3)</f>
        <v>7</v>
      </c>
      <c r="AE40" s="31">
        <f>IF(ISNUMBER([1]System!$C41),[1]PlotData!E41+[1]SensA!$E$2* $AF$1*E40,[1]PlotData!$CB$3)</f>
        <v>7</v>
      </c>
      <c r="AF40" s="31">
        <f>IF(ISNUMBER([1]System!$C41),[1]PlotData!F41+[1]SensA!$E$2* $AF$1*F40,[1]PlotData!$CB$3)</f>
        <v>7</v>
      </c>
      <c r="AG40" s="31">
        <f>IF(ISNUMBER([1]System!$C41),[1]PlotData!G41+[1]SensA!$E$2* $AF$1*G40,[1]PlotData!$CB$3)</f>
        <v>7</v>
      </c>
      <c r="AH40" s="31">
        <f>IF(ISNUMBER([1]System!$C41),[1]PlotData!H41+[1]SensA!$E$2* $AF$1*H40,[1]PlotData!$CB$3)</f>
        <v>7</v>
      </c>
      <c r="AI40" s="31">
        <f>IF(ISNUMBER([1]System!$C41),[1]PlotData!I41+[1]SensA!$E$2* $AF$1*I40,[1]PlotData!$CB$3)</f>
        <v>7</v>
      </c>
      <c r="AJ40" s="31">
        <f>IF(ISNUMBER([1]System!$C41),[1]PlotData!J41+[1]SensA!$E$2* $AF$1*J40,[1]PlotData!$CB$3)</f>
        <v>7</v>
      </c>
      <c r="AK40" s="31">
        <f>IF(ISNUMBER([1]System!$C41),[1]PlotData!K41+[1]SensA!$E$2* $AF$1*K40,[1]PlotData!$CB$3)</f>
        <v>7</v>
      </c>
      <c r="AL40" s="32">
        <f>IF(ISNUMBER([1]System!$C41),[1]PlotData!L41+[1]SensA!$E$2* $AF$1*L40,[1]PlotData!$CB$3)</f>
        <v>7</v>
      </c>
      <c r="AM40" s="36">
        <f>IF(ISNUMBER([1]System!$C41),[1]PlotData!L41,[1]PlotData!$CB$3)</f>
        <v>7</v>
      </c>
      <c r="AN40" s="31">
        <f>IF(ISNUMBER([1]System!$C41),[1]PlotData!B41,[1]PlotData!$CB$3)</f>
        <v>7</v>
      </c>
      <c r="AO40" s="37">
        <f>IF(ISNUMBER([1]System!$C41),AB40,[1]PlotData!$CB$3)</f>
        <v>7</v>
      </c>
      <c r="AQ40" s="47">
        <v>38</v>
      </c>
      <c r="AR40" s="34">
        <f>IF(ISNUMBER([1]System!$C41),[1]PlotData!O41+ [1]SensA!$E$2*$AF$1*O40,[1]PlotData!$CB$4)</f>
        <v>5</v>
      </c>
      <c r="AS40" s="31">
        <f>IF(ISNUMBER([1]System!$C41),[1]PlotData!P41+ [1]SensA!$E$2*$AF$1*P40,[1]PlotData!$CB$4)</f>
        <v>5</v>
      </c>
      <c r="AT40" s="31">
        <f>IF(ISNUMBER([1]System!$C41),[1]PlotData!Q41+ [1]SensA!$E$2*$AF$1*Q40,[1]PlotData!$CB$4)</f>
        <v>5</v>
      </c>
      <c r="AU40" s="31">
        <f>IF(ISNUMBER([1]System!$C41),[1]PlotData!R41+ [1]SensA!$E$2*$AF$1*R40,[1]PlotData!$CB$4)</f>
        <v>5</v>
      </c>
      <c r="AV40" s="31">
        <f>IF(ISNUMBER([1]System!$C41),[1]PlotData!S41+ [1]SensA!$E$2*$AF$1*S40,[1]PlotData!$CB$4)</f>
        <v>5</v>
      </c>
      <c r="AW40" s="31">
        <f>IF(ISNUMBER([1]System!$C41),[1]PlotData!T41+ [1]SensA!$E$2*$AF$1*T40,[1]PlotData!$CB$4)</f>
        <v>5</v>
      </c>
      <c r="AX40" s="31">
        <f>IF(ISNUMBER([1]System!$C41),[1]PlotData!U41+ [1]SensA!$E$2*$AF$1*U40,[1]PlotData!$CB$4)</f>
        <v>5</v>
      </c>
      <c r="AY40" s="31">
        <f>IF(ISNUMBER([1]System!$C41),[1]PlotData!V41+ [1]SensA!$E$2*$AF$1*V40,[1]PlotData!$CB$4)</f>
        <v>5</v>
      </c>
      <c r="AZ40" s="31">
        <f>IF(ISNUMBER([1]System!$C41),[1]PlotData!W41+ [1]SensA!$E$2*$AF$1*W40,[1]PlotData!$CB$4)</f>
        <v>5</v>
      </c>
      <c r="BA40" s="31">
        <f>IF(ISNUMBER([1]System!$C41),[1]PlotData!X41+ [1]SensA!$E$2*$AF$1*X40,[1]PlotData!$CB$4)</f>
        <v>5</v>
      </c>
      <c r="BB40" s="32">
        <f>IF(ISNUMBER([1]System!$C41),[1]PlotData!Y41+ [1]SensA!$E$2*$AF$1*Y40,[1]PlotData!$CB$4)</f>
        <v>5</v>
      </c>
      <c r="BC40" s="36">
        <f>IF(ISNUMBER([1]System!$C41),[1]PlotData!Y41, [1]PlotData!CB$4)</f>
        <v>5</v>
      </c>
      <c r="BD40" s="31">
        <f>IF(ISNUMBER([1]System!$C41),[1]PlotData!O41, [1]PlotData!$CB$4)</f>
        <v>5</v>
      </c>
      <c r="BE40" s="32">
        <f>IF(ISNUMBER([1]System!$C41), AR40,[1]PlotData!$CB$4)</f>
        <v>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7</v>
      </c>
      <c r="AC41" s="31">
        <f>IF(ISNUMBER([1]System!$C42),[1]PlotData!C42+[1]SensA!$E$2* $AF$1*C41,[1]PlotData!$CB$3)</f>
        <v>7</v>
      </c>
      <c r="AD41" s="31">
        <f>IF(ISNUMBER([1]System!$C42),[1]PlotData!D42+[1]SensA!$E$2* $AF$1*D41,[1]PlotData!$CB$3)</f>
        <v>7</v>
      </c>
      <c r="AE41" s="31">
        <f>IF(ISNUMBER([1]System!$C42),[1]PlotData!E42+[1]SensA!$E$2* $AF$1*E41,[1]PlotData!$CB$3)</f>
        <v>7</v>
      </c>
      <c r="AF41" s="31">
        <f>IF(ISNUMBER([1]System!$C42),[1]PlotData!F42+[1]SensA!$E$2* $AF$1*F41,[1]PlotData!$CB$3)</f>
        <v>7</v>
      </c>
      <c r="AG41" s="31">
        <f>IF(ISNUMBER([1]System!$C42),[1]PlotData!G42+[1]SensA!$E$2* $AF$1*G41,[1]PlotData!$CB$3)</f>
        <v>7</v>
      </c>
      <c r="AH41" s="31">
        <f>IF(ISNUMBER([1]System!$C42),[1]PlotData!H42+[1]SensA!$E$2* $AF$1*H41,[1]PlotData!$CB$3)</f>
        <v>7</v>
      </c>
      <c r="AI41" s="31">
        <f>IF(ISNUMBER([1]System!$C42),[1]PlotData!I42+[1]SensA!$E$2* $AF$1*I41,[1]PlotData!$CB$3)</f>
        <v>7</v>
      </c>
      <c r="AJ41" s="31">
        <f>IF(ISNUMBER([1]System!$C42),[1]PlotData!J42+[1]SensA!$E$2* $AF$1*J41,[1]PlotData!$CB$3)</f>
        <v>7</v>
      </c>
      <c r="AK41" s="31">
        <f>IF(ISNUMBER([1]System!$C42),[1]PlotData!K42+[1]SensA!$E$2* $AF$1*K41,[1]PlotData!$CB$3)</f>
        <v>7</v>
      </c>
      <c r="AL41" s="32">
        <f>IF(ISNUMBER([1]System!$C42),[1]PlotData!L42+[1]SensA!$E$2* $AF$1*L41,[1]PlotData!$CB$3)</f>
        <v>7</v>
      </c>
      <c r="AM41" s="36">
        <f>IF(ISNUMBER([1]System!$C42),[1]PlotData!L42,[1]PlotData!$CB$3)</f>
        <v>7</v>
      </c>
      <c r="AN41" s="31">
        <f>IF(ISNUMBER([1]System!$C42),[1]PlotData!B42,[1]PlotData!$CB$3)</f>
        <v>7</v>
      </c>
      <c r="AO41" s="37">
        <f>IF(ISNUMBER([1]System!$C42),AB41,[1]PlotData!$CB$3)</f>
        <v>7</v>
      </c>
      <c r="AQ41" s="47">
        <v>39</v>
      </c>
      <c r="AR41" s="34">
        <f>IF(ISNUMBER([1]System!$C42),[1]PlotData!O42+ [1]SensA!$E$2*$AF$1*O41,[1]PlotData!$CB$4)</f>
        <v>5</v>
      </c>
      <c r="AS41" s="31">
        <f>IF(ISNUMBER([1]System!$C42),[1]PlotData!P42+ [1]SensA!$E$2*$AF$1*P41,[1]PlotData!$CB$4)</f>
        <v>5</v>
      </c>
      <c r="AT41" s="31">
        <f>IF(ISNUMBER([1]System!$C42),[1]PlotData!Q42+ [1]SensA!$E$2*$AF$1*Q41,[1]PlotData!$CB$4)</f>
        <v>5</v>
      </c>
      <c r="AU41" s="31">
        <f>IF(ISNUMBER([1]System!$C42),[1]PlotData!R42+ [1]SensA!$E$2*$AF$1*R41,[1]PlotData!$CB$4)</f>
        <v>5</v>
      </c>
      <c r="AV41" s="31">
        <f>IF(ISNUMBER([1]System!$C42),[1]PlotData!S42+ [1]SensA!$E$2*$AF$1*S41,[1]PlotData!$CB$4)</f>
        <v>5</v>
      </c>
      <c r="AW41" s="31">
        <f>IF(ISNUMBER([1]System!$C42),[1]PlotData!T42+ [1]SensA!$E$2*$AF$1*T41,[1]PlotData!$CB$4)</f>
        <v>5</v>
      </c>
      <c r="AX41" s="31">
        <f>IF(ISNUMBER([1]System!$C42),[1]PlotData!U42+ [1]SensA!$E$2*$AF$1*U41,[1]PlotData!$CB$4)</f>
        <v>5</v>
      </c>
      <c r="AY41" s="31">
        <f>IF(ISNUMBER([1]System!$C42),[1]PlotData!V42+ [1]SensA!$E$2*$AF$1*V41,[1]PlotData!$CB$4)</f>
        <v>5</v>
      </c>
      <c r="AZ41" s="31">
        <f>IF(ISNUMBER([1]System!$C42),[1]PlotData!W42+ [1]SensA!$E$2*$AF$1*W41,[1]PlotData!$CB$4)</f>
        <v>5</v>
      </c>
      <c r="BA41" s="31">
        <f>IF(ISNUMBER([1]System!$C42),[1]PlotData!X42+ [1]SensA!$E$2*$AF$1*X41,[1]PlotData!$CB$4)</f>
        <v>5</v>
      </c>
      <c r="BB41" s="32">
        <f>IF(ISNUMBER([1]System!$C42),[1]PlotData!Y42+ [1]SensA!$E$2*$AF$1*Y41,[1]PlotData!$CB$4)</f>
        <v>5</v>
      </c>
      <c r="BC41" s="36">
        <f>IF(ISNUMBER([1]System!$C42),[1]PlotData!Y42, [1]PlotData!CB$4)</f>
        <v>5</v>
      </c>
      <c r="BD41" s="31">
        <f>IF(ISNUMBER([1]System!$C42),[1]PlotData!O42, [1]PlotData!$CB$4)</f>
        <v>5</v>
      </c>
      <c r="BE41" s="32">
        <f>IF(ISNUMBER([1]System!$C42), AR41,[1]PlotData!$CB$4)</f>
        <v>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7</v>
      </c>
      <c r="AC42" s="39">
        <f>IF(ISNUMBER([1]System!$C43),[1]PlotData!C43+[1]SensA!$E$2* $AF$1*C42,[1]PlotData!$CB$3)</f>
        <v>7</v>
      </c>
      <c r="AD42" s="39">
        <f>IF(ISNUMBER([1]System!$C43),[1]PlotData!D43+[1]SensA!$E$2* $AF$1*D42,[1]PlotData!$CB$3)</f>
        <v>7</v>
      </c>
      <c r="AE42" s="39">
        <f>IF(ISNUMBER([1]System!$C43),[1]PlotData!E43+[1]SensA!$E$2* $AF$1*E42,[1]PlotData!$CB$3)</f>
        <v>7</v>
      </c>
      <c r="AF42" s="39">
        <f>IF(ISNUMBER([1]System!$C43),[1]PlotData!F43+[1]SensA!$E$2* $AF$1*F42,[1]PlotData!$CB$3)</f>
        <v>7</v>
      </c>
      <c r="AG42" s="39">
        <f>IF(ISNUMBER([1]System!$C43),[1]PlotData!G43+[1]SensA!$E$2* $AF$1*G42,[1]PlotData!$CB$3)</f>
        <v>7</v>
      </c>
      <c r="AH42" s="39">
        <f>IF(ISNUMBER([1]System!$C43),[1]PlotData!H43+[1]SensA!$E$2* $AF$1*H42,[1]PlotData!$CB$3)</f>
        <v>7</v>
      </c>
      <c r="AI42" s="39">
        <f>IF(ISNUMBER([1]System!$C43),[1]PlotData!I43+[1]SensA!$E$2* $AF$1*I42,[1]PlotData!$CB$3)</f>
        <v>7</v>
      </c>
      <c r="AJ42" s="39">
        <f>IF(ISNUMBER([1]System!$C43),[1]PlotData!J43+[1]SensA!$E$2* $AF$1*J42,[1]PlotData!$CB$3)</f>
        <v>7</v>
      </c>
      <c r="AK42" s="39">
        <f>IF(ISNUMBER([1]System!$C43),[1]PlotData!K43+[1]SensA!$E$2* $AF$1*K42,[1]PlotData!$CB$3)</f>
        <v>7</v>
      </c>
      <c r="AL42" s="40">
        <f>IF(ISNUMBER([1]System!$C43),[1]PlotData!L43+[1]SensA!$E$2* $AF$1*L42,[1]PlotData!$CB$3)</f>
        <v>7</v>
      </c>
      <c r="AM42" s="51">
        <f>IF(ISNUMBER([1]System!$C43),[1]PlotData!L43,[1]PlotData!$CB$3)</f>
        <v>7</v>
      </c>
      <c r="AN42" s="39">
        <f>IF(ISNUMBER([1]System!$C43),[1]PlotData!B43,[1]PlotData!$CB$3)</f>
        <v>7</v>
      </c>
      <c r="AO42" s="52">
        <f>IF(ISNUMBER([1]System!$C43),AB42,[1]PlotData!$CB$3)</f>
        <v>7</v>
      </c>
      <c r="AQ42" s="50">
        <v>40</v>
      </c>
      <c r="AR42" s="49">
        <f>IF(ISNUMBER([1]System!$C43),[1]PlotData!O43+ [1]SensA!$E$2*$AF$1*O42,[1]PlotData!$CB$4)</f>
        <v>5</v>
      </c>
      <c r="AS42" s="39">
        <f>IF(ISNUMBER([1]System!$C43),[1]PlotData!P43+ [1]SensA!$E$2*$AF$1*P42,[1]PlotData!$CB$4)</f>
        <v>5</v>
      </c>
      <c r="AT42" s="39">
        <f>IF(ISNUMBER([1]System!$C43),[1]PlotData!Q43+ [1]SensA!$E$2*$AF$1*Q42,[1]PlotData!$CB$4)</f>
        <v>5</v>
      </c>
      <c r="AU42" s="39">
        <f>IF(ISNUMBER([1]System!$C43),[1]PlotData!R43+ [1]SensA!$E$2*$AF$1*R42,[1]PlotData!$CB$4)</f>
        <v>5</v>
      </c>
      <c r="AV42" s="39">
        <f>IF(ISNUMBER([1]System!$C43),[1]PlotData!S43+ [1]SensA!$E$2*$AF$1*S42,[1]PlotData!$CB$4)</f>
        <v>5</v>
      </c>
      <c r="AW42" s="39">
        <f>IF(ISNUMBER([1]System!$C43),[1]PlotData!T43+ [1]SensA!$E$2*$AF$1*T42,[1]PlotData!$CB$4)</f>
        <v>5</v>
      </c>
      <c r="AX42" s="39">
        <f>IF(ISNUMBER([1]System!$C43),[1]PlotData!U43+ [1]SensA!$E$2*$AF$1*U42,[1]PlotData!$CB$4)</f>
        <v>5</v>
      </c>
      <c r="AY42" s="39">
        <f>IF(ISNUMBER([1]System!$C43),[1]PlotData!V43+ [1]SensA!$E$2*$AF$1*V42,[1]PlotData!$CB$4)</f>
        <v>5</v>
      </c>
      <c r="AZ42" s="39">
        <f>IF(ISNUMBER([1]System!$C43),[1]PlotData!W43+ [1]SensA!$E$2*$AF$1*W42,[1]PlotData!$CB$4)</f>
        <v>5</v>
      </c>
      <c r="BA42" s="39">
        <f>IF(ISNUMBER([1]System!$C43),[1]PlotData!X43+ [1]SensA!$E$2*$AF$1*X42,[1]PlotData!$CB$4)</f>
        <v>5</v>
      </c>
      <c r="BB42" s="40">
        <f>IF(ISNUMBER([1]System!$C43),[1]PlotData!Y43+ [1]SensA!$E$2*$AF$1*Y42,[1]PlotData!$CB$4)</f>
        <v>5</v>
      </c>
      <c r="BC42" s="51">
        <f>IF(ISNUMBER([1]System!$C43),[1]PlotData!Y43, [1]PlotData!CB$4)</f>
        <v>5</v>
      </c>
      <c r="BD42" s="39">
        <f>IF(ISNUMBER([1]System!$C43),[1]PlotData!O43, [1]PlotData!$CB$4)</f>
        <v>5</v>
      </c>
      <c r="BE42" s="40">
        <f>IF(ISNUMBER([1]System!$C43), AR42,[1]PlotData!$CB$4)</f>
        <v>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 activeCell="X7" sqref="X7"/>
    </sheetView>
  </sheetViews>
  <sheetFormatPr baseColWidth="10" defaultColWidth="11.453125" defaultRowHeight="12.5" x14ac:dyDescent="0.25"/>
  <cols>
    <col min="1" max="1" width="6.54296875" style="272" customWidth="1"/>
    <col min="2" max="2" width="9.453125" style="272" customWidth="1"/>
    <col min="3" max="3" width="8.6328125" style="272" customWidth="1"/>
    <col min="4" max="4" width="8.7265625" style="272" customWidth="1"/>
    <col min="5" max="5" width="6.54296875" style="272" customWidth="1"/>
    <col min="6" max="6" width="8.54296875" style="272" customWidth="1"/>
    <col min="7" max="9" width="11.453125" style="272" customWidth="1"/>
    <col min="10" max="10" width="8.54296875" style="272" customWidth="1"/>
    <col min="11" max="11" width="8.54296875" style="449" customWidth="1"/>
    <col min="12" max="13" width="7.81640625" style="272" customWidth="1"/>
    <col min="14" max="14" width="7.453125" style="272" customWidth="1"/>
    <col min="15" max="15" width="7.81640625" style="272" customWidth="1"/>
    <col min="16" max="24" width="8.54296875" style="272" customWidth="1"/>
    <col min="25" max="26" width="9.81640625" style="272" customWidth="1"/>
    <col min="27" max="27" width="8.54296875" style="272" customWidth="1"/>
    <col min="28" max="28" width="10" style="272" customWidth="1"/>
    <col min="29" max="29" width="10.54296875" style="272" customWidth="1"/>
    <col min="30" max="30" width="9.81640625" style="272" customWidth="1"/>
    <col min="31" max="31" width="8.81640625" style="441" customWidth="1"/>
    <col min="32" max="32" width="10.54296875" style="272" customWidth="1"/>
    <col min="33" max="33" width="11.1796875" style="272" customWidth="1"/>
    <col min="34" max="37" width="13.453125" style="272" customWidth="1"/>
    <col min="38" max="38" width="13.81640625" style="272" customWidth="1"/>
    <col min="39" max="39" width="14.1796875" style="272" customWidth="1"/>
    <col min="40" max="41" width="9.54296875" style="272" customWidth="1"/>
    <col min="42" max="42" width="15.54296875" style="272" customWidth="1"/>
    <col min="43" max="43" width="12.54296875" style="443" customWidth="1"/>
    <col min="44" max="44" width="15.54296875" style="272" customWidth="1"/>
    <col min="45" max="71" width="11.453125" style="272"/>
    <col min="72" max="72" width="11.453125" style="359"/>
    <col min="73" max="16384" width="11.453125" style="272"/>
  </cols>
  <sheetData>
    <row r="1" spans="2:77" s="216" customFormat="1" ht="25.5" customHeight="1" thickBot="1" x14ac:dyDescent="0.4">
      <c r="E1" s="217" t="s">
        <v>31</v>
      </c>
      <c r="F1" s="218"/>
      <c r="K1" s="219"/>
      <c r="L1" s="220" t="s">
        <v>121</v>
      </c>
      <c r="M1" s="221"/>
      <c r="N1" s="221"/>
      <c r="O1" s="222"/>
      <c r="P1" s="223" t="s">
        <v>122</v>
      </c>
      <c r="Q1" s="224"/>
      <c r="R1" s="224"/>
      <c r="S1" s="224"/>
      <c r="T1" s="224"/>
      <c r="U1" s="224"/>
      <c r="V1" s="224"/>
      <c r="W1" s="225"/>
      <c r="X1" s="226" t="s">
        <v>123</v>
      </c>
      <c r="Y1" s="227"/>
      <c r="Z1" s="227"/>
      <c r="AA1" s="227"/>
      <c r="AB1" s="228" t="s">
        <v>124</v>
      </c>
      <c r="AC1" s="229"/>
      <c r="AD1" s="229"/>
      <c r="AE1" s="230"/>
      <c r="AF1" s="231" t="s">
        <v>125</v>
      </c>
      <c r="AG1" s="232"/>
      <c r="AH1" s="232"/>
      <c r="AI1" s="232"/>
      <c r="AJ1" s="232"/>
      <c r="AK1" s="232"/>
      <c r="AL1" s="233"/>
      <c r="AM1" s="234" t="s">
        <v>126</v>
      </c>
      <c r="AN1" s="234"/>
      <c r="AO1" s="235"/>
      <c r="AP1" s="236" t="s">
        <v>127</v>
      </c>
      <c r="AQ1" s="237"/>
      <c r="AR1" s="238" t="s">
        <v>128</v>
      </c>
      <c r="AU1" s="239" t="s">
        <v>101</v>
      </c>
      <c r="BD1" s="240"/>
      <c r="BE1" s="241"/>
      <c r="BF1" s="242"/>
      <c r="BG1" s="242"/>
      <c r="BH1" s="243"/>
      <c r="BI1" s="241"/>
      <c r="BT1" s="244"/>
    </row>
    <row r="2" spans="2:77" s="216" customFormat="1" ht="20.149999999999999" customHeight="1" thickBot="1" x14ac:dyDescent="0.4">
      <c r="C2" s="245" t="s">
        <v>129</v>
      </c>
      <c r="D2" s="246"/>
      <c r="E2" s="247" t="s">
        <v>112</v>
      </c>
      <c r="F2" s="248" t="s">
        <v>130</v>
      </c>
      <c r="G2" s="249" t="s">
        <v>131</v>
      </c>
      <c r="H2" s="250"/>
      <c r="I2" s="251"/>
      <c r="K2" s="219"/>
      <c r="L2" s="220" t="s">
        <v>132</v>
      </c>
      <c r="M2" s="222"/>
      <c r="N2" s="220" t="s">
        <v>133</v>
      </c>
      <c r="O2" s="222"/>
      <c r="P2" s="223" t="s">
        <v>132</v>
      </c>
      <c r="Q2" s="224"/>
      <c r="R2" s="224"/>
      <c r="S2" s="225"/>
      <c r="T2" s="223" t="s">
        <v>133</v>
      </c>
      <c r="U2" s="224"/>
      <c r="V2" s="224"/>
      <c r="W2" s="224"/>
      <c r="X2" s="252" t="s">
        <v>134</v>
      </c>
      <c r="Y2" s="253" t="s">
        <v>135</v>
      </c>
      <c r="Z2" s="253"/>
      <c r="AA2" s="254" t="s">
        <v>136</v>
      </c>
      <c r="AB2" s="255" t="s">
        <v>137</v>
      </c>
      <c r="AC2" s="256" t="s">
        <v>138</v>
      </c>
      <c r="AD2" s="256" t="s">
        <v>139</v>
      </c>
      <c r="AE2" s="257" t="s">
        <v>140</v>
      </c>
      <c r="AF2" s="258" t="s">
        <v>141</v>
      </c>
      <c r="AG2" s="259" t="s">
        <v>142</v>
      </c>
      <c r="AH2" s="260" t="s">
        <v>143</v>
      </c>
      <c r="AI2" s="261" t="s">
        <v>144</v>
      </c>
      <c r="AJ2" s="262"/>
      <c r="AK2" s="261" t="s">
        <v>145</v>
      </c>
      <c r="AL2" s="263"/>
      <c r="AM2" s="264" t="s">
        <v>146</v>
      </c>
      <c r="AN2" s="265" t="s">
        <v>147</v>
      </c>
      <c r="AO2" s="266"/>
      <c r="AP2" s="267" t="s">
        <v>148</v>
      </c>
      <c r="AQ2" s="268" t="s">
        <v>71</v>
      </c>
      <c r="AR2" s="238" t="s">
        <v>149</v>
      </c>
      <c r="AS2" s="269" t="s">
        <v>0</v>
      </c>
      <c r="AT2" s="270"/>
      <c r="AU2" s="271" t="s">
        <v>150</v>
      </c>
      <c r="AW2" s="272"/>
      <c r="AX2" s="272"/>
      <c r="AY2" s="272"/>
      <c r="AZ2" s="272"/>
      <c r="BA2" s="272"/>
      <c r="BB2" s="272"/>
      <c r="BC2" s="272"/>
      <c r="BD2" s="272"/>
      <c r="BE2" s="241"/>
      <c r="BF2" s="242"/>
      <c r="BG2" s="242"/>
      <c r="BH2" s="243"/>
      <c r="BI2" s="241"/>
      <c r="BT2" s="244"/>
    </row>
    <row r="3" spans="2:77" s="315" customFormat="1" ht="14.5" thickBot="1" x14ac:dyDescent="0.35">
      <c r="B3" s="273" t="s">
        <v>101</v>
      </c>
      <c r="C3" s="274" t="s">
        <v>151</v>
      </c>
      <c r="D3" s="275" t="s">
        <v>152</v>
      </c>
      <c r="E3" s="276" t="s">
        <v>153</v>
      </c>
      <c r="F3" s="277" t="s">
        <v>154</v>
      </c>
      <c r="G3" s="278" t="s">
        <v>155</v>
      </c>
      <c r="H3" s="279" t="s">
        <v>156</v>
      </c>
      <c r="I3" s="280" t="s">
        <v>157</v>
      </c>
      <c r="J3" s="281" t="s">
        <v>158</v>
      </c>
      <c r="K3" s="282" t="s">
        <v>48</v>
      </c>
      <c r="L3" s="283" t="s">
        <v>159</v>
      </c>
      <c r="M3" s="284" t="s">
        <v>160</v>
      </c>
      <c r="N3" s="285" t="s">
        <v>159</v>
      </c>
      <c r="O3" s="284" t="s">
        <v>160</v>
      </c>
      <c r="P3" s="286" t="s">
        <v>161</v>
      </c>
      <c r="Q3" s="287" t="s">
        <v>162</v>
      </c>
      <c r="R3" s="287" t="s">
        <v>163</v>
      </c>
      <c r="S3" s="288" t="s">
        <v>164</v>
      </c>
      <c r="T3" s="286" t="s">
        <v>161</v>
      </c>
      <c r="U3" s="289" t="s">
        <v>162</v>
      </c>
      <c r="V3" s="289" t="s">
        <v>163</v>
      </c>
      <c r="W3" s="287" t="s">
        <v>164</v>
      </c>
      <c r="X3" s="290" t="s">
        <v>165</v>
      </c>
      <c r="Y3" s="291" t="s">
        <v>166</v>
      </c>
      <c r="Z3" s="291" t="s">
        <v>167</v>
      </c>
      <c r="AA3" s="292" t="s">
        <v>168</v>
      </c>
      <c r="AB3" s="274" t="s">
        <v>169</v>
      </c>
      <c r="AC3" s="293" t="s">
        <v>170</v>
      </c>
      <c r="AD3" s="293" t="s">
        <v>171</v>
      </c>
      <c r="AE3" s="294" t="s">
        <v>172</v>
      </c>
      <c r="AF3" s="295" t="s">
        <v>173</v>
      </c>
      <c r="AG3" s="296" t="s">
        <v>174</v>
      </c>
      <c r="AH3" s="296" t="s">
        <v>175</v>
      </c>
      <c r="AI3" s="297" t="s">
        <v>176</v>
      </c>
      <c r="AJ3" s="297" t="s">
        <v>177</v>
      </c>
      <c r="AK3" s="297" t="s">
        <v>178</v>
      </c>
      <c r="AL3" s="298" t="s">
        <v>179</v>
      </c>
      <c r="AM3" s="299" t="s">
        <v>180</v>
      </c>
      <c r="AN3" s="300" t="s">
        <v>181</v>
      </c>
      <c r="AO3" s="301" t="s">
        <v>182</v>
      </c>
      <c r="AP3" s="302" t="s">
        <v>183</v>
      </c>
      <c r="AQ3" s="303" t="s">
        <v>184</v>
      </c>
      <c r="AR3" s="304" t="s">
        <v>185</v>
      </c>
      <c r="AS3" s="305" t="s">
        <v>186</v>
      </c>
      <c r="AT3" s="306" t="s">
        <v>103</v>
      </c>
      <c r="AU3" s="307" t="s">
        <v>187</v>
      </c>
      <c r="AV3" s="308"/>
      <c r="AW3" s="272"/>
      <c r="AX3" s="272"/>
      <c r="AY3" s="272"/>
      <c r="AZ3" s="272"/>
      <c r="BA3" s="272"/>
      <c r="BB3" s="272"/>
      <c r="BC3" s="272"/>
      <c r="BD3" s="272"/>
      <c r="BE3" s="309"/>
      <c r="BF3" s="310"/>
      <c r="BG3" s="310"/>
      <c r="BH3" s="311"/>
      <c r="BI3" s="309"/>
      <c r="BJ3" s="312"/>
      <c r="BK3" s="312"/>
      <c r="BL3" s="312"/>
      <c r="BM3" s="312"/>
      <c r="BN3" s="313"/>
      <c r="BO3" s="309"/>
      <c r="BP3" s="310"/>
      <c r="BQ3" s="310"/>
      <c r="BR3" s="310"/>
      <c r="BS3" s="310"/>
      <c r="BT3" s="314"/>
      <c r="BU3" s="310"/>
      <c r="BV3" s="310"/>
      <c r="BW3" s="310"/>
      <c r="BX3" s="310"/>
      <c r="BY3" s="310"/>
    </row>
    <row r="4" spans="2:77" x14ac:dyDescent="0.25">
      <c r="B4" s="316">
        <v>1</v>
      </c>
      <c r="C4" s="317">
        <v>1</v>
      </c>
      <c r="D4" s="318">
        <v>2</v>
      </c>
      <c r="E4" s="319">
        <v>8</v>
      </c>
      <c r="F4" s="320">
        <v>0</v>
      </c>
      <c r="G4" s="321">
        <v>100</v>
      </c>
      <c r="H4" s="322">
        <v>1000</v>
      </c>
      <c r="I4" s="323">
        <v>0</v>
      </c>
      <c r="J4" s="324">
        <v>1</v>
      </c>
      <c r="K4" s="325">
        <v>0</v>
      </c>
      <c r="L4" s="326">
        <v>0</v>
      </c>
      <c r="M4" s="327">
        <v>1</v>
      </c>
      <c r="N4" s="328">
        <v>0</v>
      </c>
      <c r="O4" s="329">
        <v>0</v>
      </c>
      <c r="P4" s="330">
        <v>0</v>
      </c>
      <c r="Q4" s="331">
        <v>0</v>
      </c>
      <c r="R4" s="331">
        <v>0</v>
      </c>
      <c r="S4" s="332">
        <v>0</v>
      </c>
      <c r="T4" s="333">
        <v>0</v>
      </c>
      <c r="U4" s="334">
        <v>0</v>
      </c>
      <c r="V4" s="334">
        <v>0</v>
      </c>
      <c r="W4" s="335">
        <v>0</v>
      </c>
      <c r="X4" s="336">
        <v>0</v>
      </c>
      <c r="Y4" s="337">
        <v>0</v>
      </c>
      <c r="Z4" s="337">
        <v>0</v>
      </c>
      <c r="AA4" s="338">
        <v>0</v>
      </c>
      <c r="AB4" s="339">
        <v>0</v>
      </c>
      <c r="AC4" s="340">
        <v>0</v>
      </c>
      <c r="AD4" s="340">
        <v>0</v>
      </c>
      <c r="AE4" s="341">
        <v>0</v>
      </c>
      <c r="AF4" s="342">
        <v>0</v>
      </c>
      <c r="AG4" s="343">
        <v>0</v>
      </c>
      <c r="AH4" s="343">
        <v>0</v>
      </c>
      <c r="AI4" s="344">
        <v>0</v>
      </c>
      <c r="AJ4" s="344">
        <v>0</v>
      </c>
      <c r="AK4" s="344">
        <v>0</v>
      </c>
      <c r="AL4" s="344">
        <v>0</v>
      </c>
      <c r="AM4" s="345">
        <v>0</v>
      </c>
      <c r="AN4" s="346">
        <v>0</v>
      </c>
      <c r="AO4" s="347">
        <v>0</v>
      </c>
      <c r="AP4" s="348">
        <v>0</v>
      </c>
      <c r="AQ4" s="349">
        <v>0</v>
      </c>
      <c r="AR4" s="350">
        <v>0</v>
      </c>
      <c r="AS4" s="351">
        <v>0</v>
      </c>
      <c r="AT4" s="352">
        <v>0</v>
      </c>
      <c r="AU4" s="353" t="b">
        <v>0</v>
      </c>
      <c r="AV4" s="354"/>
      <c r="BE4" s="355"/>
      <c r="BF4" s="356"/>
      <c r="BG4" s="356"/>
      <c r="BH4" s="357"/>
      <c r="BI4" s="355"/>
      <c r="BJ4" s="357"/>
      <c r="BK4" s="355"/>
      <c r="BL4" s="355"/>
      <c r="BM4" s="355"/>
      <c r="BN4" s="358"/>
      <c r="BO4" s="355"/>
      <c r="BP4" s="356"/>
      <c r="BQ4" s="356"/>
      <c r="BR4" s="356"/>
      <c r="BS4" s="356"/>
      <c r="BU4" s="356"/>
      <c r="BV4" s="356"/>
      <c r="BW4" s="356"/>
      <c r="BX4" s="356"/>
      <c r="BY4" s="356"/>
    </row>
    <row r="5" spans="2:77" ht="14.15" customHeight="1" x14ac:dyDescent="0.25">
      <c r="B5" s="360">
        <v>2</v>
      </c>
      <c r="C5" s="361">
        <v>3</v>
      </c>
      <c r="D5" s="362">
        <v>4</v>
      </c>
      <c r="E5" s="363">
        <v>8</v>
      </c>
      <c r="F5" s="364">
        <v>0</v>
      </c>
      <c r="G5" s="321">
        <v>100</v>
      </c>
      <c r="H5" s="322">
        <v>1000</v>
      </c>
      <c r="I5" s="323">
        <v>0</v>
      </c>
      <c r="J5" s="365">
        <v>1</v>
      </c>
      <c r="K5" s="366">
        <v>0</v>
      </c>
      <c r="L5" s="367">
        <v>0</v>
      </c>
      <c r="M5" s="368">
        <v>0</v>
      </c>
      <c r="N5" s="369">
        <v>0</v>
      </c>
      <c r="O5" s="370">
        <v>0</v>
      </c>
      <c r="P5" s="371">
        <v>0</v>
      </c>
      <c r="Q5" s="372">
        <v>0</v>
      </c>
      <c r="R5" s="372">
        <v>0</v>
      </c>
      <c r="S5" s="373">
        <v>0</v>
      </c>
      <c r="T5" s="374">
        <v>0</v>
      </c>
      <c r="U5" s="375">
        <v>0</v>
      </c>
      <c r="V5" s="375">
        <v>0</v>
      </c>
      <c r="W5" s="376">
        <v>0</v>
      </c>
      <c r="X5" s="377">
        <v>0</v>
      </c>
      <c r="Y5" s="378">
        <v>0</v>
      </c>
      <c r="Z5" s="378">
        <v>0</v>
      </c>
      <c r="AA5" s="379">
        <v>0</v>
      </c>
      <c r="AB5" s="361">
        <v>0</v>
      </c>
      <c r="AC5" s="380">
        <v>0</v>
      </c>
      <c r="AD5" s="380">
        <v>0</v>
      </c>
      <c r="AE5" s="381">
        <v>0</v>
      </c>
      <c r="AF5" s="382">
        <v>0</v>
      </c>
      <c r="AG5" s="383">
        <v>0</v>
      </c>
      <c r="AH5" s="383">
        <v>0</v>
      </c>
      <c r="AI5" s="384">
        <v>0</v>
      </c>
      <c r="AJ5" s="384">
        <v>0</v>
      </c>
      <c r="AK5" s="384">
        <v>0</v>
      </c>
      <c r="AL5" s="384">
        <v>0</v>
      </c>
      <c r="AM5" s="385">
        <v>0</v>
      </c>
      <c r="AN5" s="386">
        <v>0</v>
      </c>
      <c r="AO5" s="387">
        <v>0</v>
      </c>
      <c r="AP5" s="348">
        <v>0</v>
      </c>
      <c r="AQ5" s="349">
        <v>0</v>
      </c>
      <c r="AR5" s="350">
        <v>0</v>
      </c>
      <c r="AS5" s="388">
        <v>0</v>
      </c>
      <c r="AT5" s="352">
        <v>0</v>
      </c>
      <c r="AU5" s="389" t="b">
        <v>0</v>
      </c>
      <c r="AV5" s="354"/>
      <c r="BE5" s="355"/>
      <c r="BF5" s="356"/>
      <c r="BG5" s="356"/>
      <c r="BH5" s="357"/>
      <c r="BI5" s="355"/>
      <c r="BJ5" s="357"/>
      <c r="BK5" s="355"/>
      <c r="BL5" s="355"/>
      <c r="BM5" s="355"/>
      <c r="BN5" s="358"/>
      <c r="BO5" s="355"/>
      <c r="BP5" s="356"/>
      <c r="BQ5" s="356"/>
      <c r="BR5" s="356"/>
      <c r="BS5" s="356"/>
      <c r="BU5" s="356"/>
      <c r="BV5" s="356"/>
      <c r="BW5" s="356"/>
      <c r="BX5" s="356"/>
      <c r="BY5" s="356"/>
    </row>
    <row r="6" spans="2:77" ht="13.5" customHeight="1" x14ac:dyDescent="0.25">
      <c r="B6" s="360">
        <v>3</v>
      </c>
      <c r="C6" s="361">
        <v>4</v>
      </c>
      <c r="D6" s="362">
        <v>5</v>
      </c>
      <c r="E6" s="363">
        <v>8</v>
      </c>
      <c r="F6" s="364">
        <v>0</v>
      </c>
      <c r="G6" s="390">
        <v>100</v>
      </c>
      <c r="H6" s="322">
        <v>1000</v>
      </c>
      <c r="I6" s="323">
        <v>0</v>
      </c>
      <c r="J6" s="391">
        <v>1</v>
      </c>
      <c r="K6" s="366">
        <v>0</v>
      </c>
      <c r="L6" s="367">
        <v>0</v>
      </c>
      <c r="M6" s="368">
        <v>1</v>
      </c>
      <c r="N6" s="369">
        <v>0</v>
      </c>
      <c r="O6" s="370">
        <v>0</v>
      </c>
      <c r="P6" s="371">
        <v>0</v>
      </c>
      <c r="Q6" s="372">
        <v>0</v>
      </c>
      <c r="R6" s="372">
        <v>0</v>
      </c>
      <c r="S6" s="373">
        <v>0</v>
      </c>
      <c r="T6" s="374">
        <v>0</v>
      </c>
      <c r="U6" s="375">
        <v>0</v>
      </c>
      <c r="V6" s="375">
        <v>0</v>
      </c>
      <c r="W6" s="376">
        <v>0</v>
      </c>
      <c r="X6" s="377">
        <v>0</v>
      </c>
      <c r="Y6" s="378">
        <v>0</v>
      </c>
      <c r="Z6" s="378">
        <v>0</v>
      </c>
      <c r="AA6" s="379">
        <v>0</v>
      </c>
      <c r="AB6" s="361">
        <v>0</v>
      </c>
      <c r="AC6" s="380">
        <v>0</v>
      </c>
      <c r="AD6" s="380">
        <v>0</v>
      </c>
      <c r="AE6" s="381">
        <v>0</v>
      </c>
      <c r="AF6" s="382">
        <v>0</v>
      </c>
      <c r="AG6" s="383">
        <v>0</v>
      </c>
      <c r="AH6" s="383">
        <v>0</v>
      </c>
      <c r="AI6" s="384">
        <v>0</v>
      </c>
      <c r="AJ6" s="384">
        <v>0</v>
      </c>
      <c r="AK6" s="384">
        <v>0</v>
      </c>
      <c r="AL6" s="384">
        <v>0</v>
      </c>
      <c r="AM6" s="385">
        <v>0</v>
      </c>
      <c r="AN6" s="386">
        <v>0</v>
      </c>
      <c r="AO6" s="387">
        <v>0</v>
      </c>
      <c r="AP6" s="348">
        <v>0</v>
      </c>
      <c r="AQ6" s="349">
        <v>0</v>
      </c>
      <c r="AR6" s="350">
        <v>0</v>
      </c>
      <c r="AS6" s="392">
        <v>0</v>
      </c>
      <c r="AT6" s="393">
        <v>0</v>
      </c>
      <c r="AU6" s="389" t="b">
        <v>0</v>
      </c>
      <c r="AV6" s="354"/>
      <c r="BE6" s="355"/>
      <c r="BF6" s="358"/>
      <c r="BG6" s="355"/>
      <c r="BH6" s="356"/>
      <c r="BI6" s="356"/>
      <c r="BJ6" s="357"/>
      <c r="BK6" s="355"/>
      <c r="BL6" s="355"/>
      <c r="BM6" s="355"/>
      <c r="BN6" s="358"/>
      <c r="BO6" s="355"/>
      <c r="BP6" s="356"/>
      <c r="BQ6" s="356"/>
      <c r="BR6" s="356"/>
      <c r="BS6" s="356"/>
      <c r="BU6" s="356"/>
      <c r="BV6" s="356"/>
      <c r="BW6" s="356"/>
      <c r="BX6" s="356"/>
      <c r="BY6" s="356"/>
    </row>
    <row r="7" spans="2:77" ht="14.15" customHeight="1" x14ac:dyDescent="0.25">
      <c r="B7" s="360">
        <v>4</v>
      </c>
      <c r="C7" s="361">
        <v>6</v>
      </c>
      <c r="D7" s="362">
        <v>7</v>
      </c>
      <c r="E7" s="363">
        <v>8.0000000000000018</v>
      </c>
      <c r="F7" s="364">
        <v>0</v>
      </c>
      <c r="G7" s="390">
        <v>100</v>
      </c>
      <c r="H7" s="322">
        <v>1000</v>
      </c>
      <c r="I7" s="323">
        <v>0</v>
      </c>
      <c r="J7" s="391">
        <v>1</v>
      </c>
      <c r="K7" s="366">
        <v>0</v>
      </c>
      <c r="L7" s="367">
        <v>0</v>
      </c>
      <c r="M7" s="368">
        <v>1</v>
      </c>
      <c r="N7" s="369">
        <v>0</v>
      </c>
      <c r="O7" s="370">
        <v>0</v>
      </c>
      <c r="P7" s="371">
        <v>0</v>
      </c>
      <c r="Q7" s="372">
        <v>0</v>
      </c>
      <c r="R7" s="372">
        <v>0</v>
      </c>
      <c r="S7" s="373">
        <v>0</v>
      </c>
      <c r="T7" s="374">
        <v>0</v>
      </c>
      <c r="U7" s="375">
        <v>0</v>
      </c>
      <c r="V7" s="375">
        <v>0</v>
      </c>
      <c r="W7" s="376">
        <v>0</v>
      </c>
      <c r="X7" s="377">
        <v>0</v>
      </c>
      <c r="Y7" s="378">
        <v>0</v>
      </c>
      <c r="Z7" s="378">
        <v>0</v>
      </c>
      <c r="AA7" s="379">
        <v>0</v>
      </c>
      <c r="AB7" s="361">
        <v>0</v>
      </c>
      <c r="AC7" s="380">
        <v>0</v>
      </c>
      <c r="AD7" s="380">
        <v>0</v>
      </c>
      <c r="AE7" s="381">
        <v>0</v>
      </c>
      <c r="AF7" s="382">
        <v>0</v>
      </c>
      <c r="AG7" s="383">
        <v>0</v>
      </c>
      <c r="AH7" s="383">
        <v>0</v>
      </c>
      <c r="AI7" s="384">
        <v>0</v>
      </c>
      <c r="AJ7" s="384">
        <v>0</v>
      </c>
      <c r="AK7" s="384">
        <v>0</v>
      </c>
      <c r="AL7" s="384">
        <v>0</v>
      </c>
      <c r="AM7" s="385">
        <v>0</v>
      </c>
      <c r="AN7" s="386">
        <v>0</v>
      </c>
      <c r="AO7" s="387">
        <v>0</v>
      </c>
      <c r="AP7" s="348">
        <v>0</v>
      </c>
      <c r="AQ7" s="349">
        <v>0</v>
      </c>
      <c r="AR7" s="350">
        <v>0</v>
      </c>
      <c r="AS7" s="392">
        <v>0</v>
      </c>
      <c r="AT7" s="393">
        <v>0</v>
      </c>
      <c r="AU7" s="389" t="b">
        <v>0</v>
      </c>
      <c r="AV7" s="354"/>
      <c r="BE7" s="355"/>
      <c r="BF7" s="358"/>
      <c r="BG7" s="355"/>
      <c r="BH7" s="356"/>
      <c r="BI7" s="356"/>
      <c r="BJ7" s="357"/>
      <c r="BK7" s="355"/>
      <c r="BL7" s="355"/>
      <c r="BM7" s="355"/>
      <c r="BN7" s="358"/>
      <c r="BO7" s="355"/>
      <c r="BP7" s="356"/>
      <c r="BQ7" s="356"/>
      <c r="BR7" s="356"/>
      <c r="BS7" s="356"/>
      <c r="BU7" s="356"/>
      <c r="BV7" s="356"/>
      <c r="BW7" s="356"/>
      <c r="BX7" s="356"/>
      <c r="BY7" s="356"/>
    </row>
    <row r="8" spans="2:77" ht="14.15" customHeight="1" x14ac:dyDescent="0.25">
      <c r="B8" s="360">
        <v>5</v>
      </c>
      <c r="C8" s="361">
        <v>9</v>
      </c>
      <c r="D8" s="362">
        <v>8</v>
      </c>
      <c r="E8" s="363">
        <v>7.9999999999999964</v>
      </c>
      <c r="F8" s="364">
        <v>0</v>
      </c>
      <c r="G8" s="390">
        <v>100</v>
      </c>
      <c r="H8" s="322">
        <v>1000</v>
      </c>
      <c r="I8" s="394">
        <v>0</v>
      </c>
      <c r="J8" s="391">
        <v>1</v>
      </c>
      <c r="K8" s="366">
        <v>0</v>
      </c>
      <c r="L8" s="367">
        <v>0</v>
      </c>
      <c r="M8" s="368">
        <v>1</v>
      </c>
      <c r="N8" s="369">
        <v>0</v>
      </c>
      <c r="O8" s="370">
        <v>0</v>
      </c>
      <c r="P8" s="371">
        <v>0</v>
      </c>
      <c r="Q8" s="372">
        <v>0</v>
      </c>
      <c r="R8" s="372">
        <v>0</v>
      </c>
      <c r="S8" s="373">
        <v>0</v>
      </c>
      <c r="T8" s="374">
        <v>0</v>
      </c>
      <c r="U8" s="375">
        <v>0</v>
      </c>
      <c r="V8" s="375">
        <v>0</v>
      </c>
      <c r="W8" s="376">
        <v>0</v>
      </c>
      <c r="X8" s="377">
        <v>0</v>
      </c>
      <c r="Y8" s="378">
        <v>0</v>
      </c>
      <c r="Z8" s="378">
        <v>0</v>
      </c>
      <c r="AA8" s="379">
        <v>0</v>
      </c>
      <c r="AB8" s="361">
        <v>0</v>
      </c>
      <c r="AC8" s="380">
        <v>0</v>
      </c>
      <c r="AD8" s="380">
        <v>0</v>
      </c>
      <c r="AE8" s="381">
        <v>0</v>
      </c>
      <c r="AF8" s="382">
        <v>0</v>
      </c>
      <c r="AG8" s="383">
        <v>0</v>
      </c>
      <c r="AH8" s="383">
        <v>0</v>
      </c>
      <c r="AI8" s="384">
        <v>0</v>
      </c>
      <c r="AJ8" s="384">
        <v>0</v>
      </c>
      <c r="AK8" s="384">
        <v>0</v>
      </c>
      <c r="AL8" s="384">
        <v>0</v>
      </c>
      <c r="AM8" s="385">
        <v>0</v>
      </c>
      <c r="AN8" s="386">
        <v>0</v>
      </c>
      <c r="AO8" s="387">
        <v>0</v>
      </c>
      <c r="AP8" s="348">
        <v>0</v>
      </c>
      <c r="AQ8" s="349">
        <v>0</v>
      </c>
      <c r="AR8" s="395">
        <v>0</v>
      </c>
      <c r="AS8" s="392">
        <v>0</v>
      </c>
      <c r="AT8" s="393">
        <v>0</v>
      </c>
      <c r="AU8" s="389" t="b">
        <v>0</v>
      </c>
      <c r="AV8" s="354"/>
      <c r="AW8" s="354"/>
      <c r="AX8" s="357"/>
      <c r="AY8" s="357"/>
      <c r="AZ8" s="357"/>
      <c r="BA8" s="357"/>
      <c r="BB8" s="357"/>
      <c r="BC8" s="357"/>
      <c r="BD8" s="357"/>
      <c r="BE8" s="355"/>
      <c r="BF8" s="358"/>
      <c r="BG8" s="355"/>
      <c r="BH8" s="356"/>
      <c r="BI8" s="356"/>
      <c r="BJ8" s="357"/>
      <c r="BK8" s="355"/>
      <c r="BL8" s="355"/>
      <c r="BM8" s="355"/>
      <c r="BN8" s="358"/>
      <c r="BO8" s="355"/>
      <c r="BP8" s="356"/>
      <c r="BQ8" s="356"/>
      <c r="BR8" s="356"/>
      <c r="BS8" s="356"/>
      <c r="BU8" s="356"/>
      <c r="BV8" s="356"/>
      <c r="BW8" s="356"/>
      <c r="BX8" s="356"/>
      <c r="BY8" s="356"/>
    </row>
    <row r="9" spans="2:77" ht="14.15" customHeight="1" x14ac:dyDescent="0.25">
      <c r="B9" s="360">
        <v>6</v>
      </c>
      <c r="C9" s="361"/>
      <c r="D9" s="362"/>
      <c r="E9" s="363"/>
      <c r="F9" s="364"/>
      <c r="G9" s="396"/>
      <c r="H9" s="397"/>
      <c r="I9" s="398"/>
      <c r="J9" s="391"/>
      <c r="K9" s="366"/>
      <c r="L9" s="367"/>
      <c r="M9" s="368"/>
      <c r="N9" s="369"/>
      <c r="O9" s="370"/>
      <c r="P9" s="371"/>
      <c r="Q9" s="372"/>
      <c r="R9" s="372"/>
      <c r="S9" s="373"/>
      <c r="T9" s="374"/>
      <c r="U9" s="375"/>
      <c r="V9" s="375"/>
      <c r="W9" s="376"/>
      <c r="X9" s="377"/>
      <c r="Y9" s="378"/>
      <c r="Z9" s="378"/>
      <c r="AA9" s="379"/>
      <c r="AB9" s="361"/>
      <c r="AC9" s="380"/>
      <c r="AD9" s="380"/>
      <c r="AE9" s="381"/>
      <c r="AF9" s="382"/>
      <c r="AG9" s="383"/>
      <c r="AH9" s="383"/>
      <c r="AI9" s="384"/>
      <c r="AJ9" s="384"/>
      <c r="AK9" s="384"/>
      <c r="AL9" s="384"/>
      <c r="AM9" s="385"/>
      <c r="AN9" s="386"/>
      <c r="AO9" s="387"/>
      <c r="AP9" s="348"/>
      <c r="AQ9" s="349"/>
      <c r="AR9" s="395"/>
      <c r="AS9" s="392"/>
      <c r="AT9" s="393"/>
      <c r="AU9" s="389"/>
      <c r="AV9" s="354"/>
      <c r="AW9" s="354"/>
      <c r="AX9" s="357"/>
      <c r="AY9" s="357"/>
      <c r="AZ9" s="357"/>
      <c r="BA9" s="357"/>
      <c r="BB9" s="357"/>
      <c r="BC9" s="357"/>
      <c r="BD9" s="357"/>
      <c r="BE9" s="355"/>
      <c r="BF9" s="358"/>
      <c r="BG9" s="355"/>
      <c r="BH9" s="356"/>
      <c r="BI9" s="356"/>
      <c r="BJ9" s="357"/>
      <c r="BK9" s="355"/>
      <c r="BL9" s="355"/>
      <c r="BM9" s="355"/>
      <c r="BN9" s="358"/>
      <c r="BO9" s="355"/>
      <c r="BP9" s="356"/>
      <c r="BQ9" s="356"/>
      <c r="BR9" s="356"/>
      <c r="BS9" s="356"/>
      <c r="BU9" s="356"/>
      <c r="BV9" s="356"/>
      <c r="BW9" s="356"/>
      <c r="BX9" s="356"/>
      <c r="BY9" s="356"/>
    </row>
    <row r="10" spans="2:77" ht="14.15" customHeight="1" x14ac:dyDescent="0.25">
      <c r="B10" s="360">
        <v>7</v>
      </c>
      <c r="C10" s="361"/>
      <c r="D10" s="362"/>
      <c r="E10" s="363"/>
      <c r="F10" s="364"/>
      <c r="G10" s="396"/>
      <c r="H10" s="397"/>
      <c r="I10" s="398"/>
      <c r="J10" s="391"/>
      <c r="K10" s="366"/>
      <c r="L10" s="367"/>
      <c r="M10" s="368"/>
      <c r="N10" s="369"/>
      <c r="O10" s="370"/>
      <c r="P10" s="371"/>
      <c r="Q10" s="372"/>
      <c r="R10" s="372"/>
      <c r="S10" s="373"/>
      <c r="T10" s="374"/>
      <c r="U10" s="375"/>
      <c r="V10" s="375"/>
      <c r="W10" s="376"/>
      <c r="X10" s="377"/>
      <c r="Y10" s="378"/>
      <c r="Z10" s="378"/>
      <c r="AA10" s="379"/>
      <c r="AB10" s="361"/>
      <c r="AC10" s="380"/>
      <c r="AD10" s="380"/>
      <c r="AE10" s="381"/>
      <c r="AF10" s="382"/>
      <c r="AG10" s="383"/>
      <c r="AH10" s="383"/>
      <c r="AI10" s="384"/>
      <c r="AJ10" s="384"/>
      <c r="AK10" s="384"/>
      <c r="AL10" s="384"/>
      <c r="AM10" s="385"/>
      <c r="AN10" s="386"/>
      <c r="AO10" s="387"/>
      <c r="AP10" s="348"/>
      <c r="AQ10" s="349"/>
      <c r="AR10" s="395"/>
      <c r="AS10" s="392"/>
      <c r="AT10" s="393"/>
      <c r="AU10" s="389"/>
      <c r="AV10" s="354"/>
      <c r="AW10" s="354"/>
      <c r="AX10" s="357"/>
      <c r="AY10" s="357"/>
      <c r="AZ10" s="357"/>
      <c r="BA10" s="357"/>
      <c r="BB10" s="357"/>
      <c r="BC10" s="357"/>
      <c r="BD10" s="357"/>
      <c r="BE10" s="355"/>
      <c r="BF10" s="358"/>
      <c r="BG10" s="355"/>
      <c r="BH10" s="356"/>
      <c r="BI10" s="356"/>
      <c r="BJ10" s="357"/>
      <c r="BK10" s="355"/>
      <c r="BL10" s="355"/>
      <c r="BM10" s="355"/>
      <c r="BN10" s="358"/>
      <c r="BO10" s="355"/>
      <c r="BP10" s="356"/>
      <c r="BQ10" s="356"/>
      <c r="BR10" s="356"/>
      <c r="BS10" s="356"/>
      <c r="BU10" s="356"/>
      <c r="BV10" s="356"/>
      <c r="BW10" s="356"/>
      <c r="BX10" s="356"/>
      <c r="BY10" s="356"/>
    </row>
    <row r="11" spans="2:77" ht="14.15" customHeight="1" x14ac:dyDescent="0.25">
      <c r="B11" s="360">
        <v>8</v>
      </c>
      <c r="C11" s="361"/>
      <c r="D11" s="362"/>
      <c r="E11" s="363"/>
      <c r="F11" s="364"/>
      <c r="G11" s="396"/>
      <c r="H11" s="397"/>
      <c r="I11" s="398"/>
      <c r="J11" s="391"/>
      <c r="K11" s="366"/>
      <c r="L11" s="367"/>
      <c r="M11" s="368"/>
      <c r="N11" s="369"/>
      <c r="O11" s="370"/>
      <c r="P11" s="371"/>
      <c r="Q11" s="372"/>
      <c r="R11" s="372"/>
      <c r="S11" s="373"/>
      <c r="T11" s="374"/>
      <c r="U11" s="375"/>
      <c r="V11" s="375"/>
      <c r="W11" s="376"/>
      <c r="X11" s="377"/>
      <c r="Y11" s="378"/>
      <c r="Z11" s="378"/>
      <c r="AA11" s="379"/>
      <c r="AB11" s="361"/>
      <c r="AC11" s="380"/>
      <c r="AD11" s="380"/>
      <c r="AE11" s="381"/>
      <c r="AF11" s="382"/>
      <c r="AG11" s="383"/>
      <c r="AH11" s="383"/>
      <c r="AI11" s="384"/>
      <c r="AJ11" s="384"/>
      <c r="AK11" s="384"/>
      <c r="AL11" s="384"/>
      <c r="AM11" s="385"/>
      <c r="AN11" s="386"/>
      <c r="AO11" s="387"/>
      <c r="AP11" s="348"/>
      <c r="AQ11" s="349"/>
      <c r="AR11" s="395"/>
      <c r="AS11" s="392"/>
      <c r="AT11" s="393"/>
      <c r="AU11" s="389"/>
      <c r="AV11" s="354"/>
      <c r="AW11" s="354"/>
      <c r="AX11" s="357"/>
      <c r="AY11" s="357"/>
      <c r="AZ11" s="357"/>
      <c r="BA11" s="357"/>
      <c r="BB11" s="357"/>
      <c r="BC11" s="357"/>
      <c r="BD11" s="357"/>
      <c r="BE11" s="355"/>
      <c r="BF11" s="358"/>
      <c r="BG11" s="355"/>
      <c r="BH11" s="356"/>
      <c r="BI11" s="356"/>
      <c r="BJ11" s="357"/>
      <c r="BK11" s="355"/>
      <c r="BL11" s="355"/>
      <c r="BM11" s="355"/>
      <c r="BN11" s="358"/>
      <c r="BO11" s="355"/>
      <c r="BP11" s="356"/>
      <c r="BQ11" s="356"/>
      <c r="BR11" s="356"/>
      <c r="BS11" s="356"/>
      <c r="BU11" s="356"/>
      <c r="BV11" s="356"/>
      <c r="BW11" s="356"/>
      <c r="BX11" s="356"/>
      <c r="BY11" s="356"/>
    </row>
    <row r="12" spans="2:77" ht="14.15" customHeight="1" x14ac:dyDescent="0.25">
      <c r="B12" s="360">
        <v>9</v>
      </c>
      <c r="C12" s="361"/>
      <c r="D12" s="362"/>
      <c r="E12" s="363"/>
      <c r="F12" s="364"/>
      <c r="G12" s="396"/>
      <c r="H12" s="397"/>
      <c r="I12" s="398"/>
      <c r="J12" s="391"/>
      <c r="K12" s="366"/>
      <c r="L12" s="367"/>
      <c r="M12" s="368"/>
      <c r="N12" s="369"/>
      <c r="O12" s="370"/>
      <c r="P12" s="371"/>
      <c r="Q12" s="372"/>
      <c r="R12" s="372"/>
      <c r="S12" s="373"/>
      <c r="T12" s="374"/>
      <c r="U12" s="375"/>
      <c r="V12" s="375"/>
      <c r="W12" s="376"/>
      <c r="X12" s="377"/>
      <c r="Y12" s="378"/>
      <c r="Z12" s="378"/>
      <c r="AA12" s="379"/>
      <c r="AB12" s="361"/>
      <c r="AC12" s="380"/>
      <c r="AD12" s="380"/>
      <c r="AE12" s="381"/>
      <c r="AF12" s="382"/>
      <c r="AG12" s="383"/>
      <c r="AH12" s="383"/>
      <c r="AI12" s="384"/>
      <c r="AJ12" s="384"/>
      <c r="AK12" s="384"/>
      <c r="AL12" s="384"/>
      <c r="AM12" s="385"/>
      <c r="AN12" s="386"/>
      <c r="AO12" s="387"/>
      <c r="AP12" s="348"/>
      <c r="AQ12" s="399"/>
      <c r="AR12" s="395"/>
      <c r="AS12" s="392"/>
      <c r="AT12" s="393"/>
      <c r="AU12" s="389"/>
      <c r="AV12" s="354"/>
      <c r="AW12" s="354"/>
      <c r="AX12" s="357"/>
      <c r="AY12" s="357"/>
      <c r="AZ12" s="357"/>
      <c r="BA12" s="357"/>
      <c r="BB12" s="357"/>
      <c r="BC12" s="357"/>
      <c r="BD12" s="357"/>
      <c r="BE12" s="355"/>
      <c r="BF12" s="358"/>
      <c r="BG12" s="355"/>
      <c r="BH12" s="356"/>
      <c r="BI12" s="356"/>
      <c r="BJ12" s="357"/>
      <c r="BK12" s="355"/>
      <c r="BL12" s="355"/>
      <c r="BM12" s="355"/>
      <c r="BN12" s="358"/>
      <c r="BO12" s="355"/>
      <c r="BP12" s="356"/>
      <c r="BQ12" s="356"/>
      <c r="BR12" s="356"/>
      <c r="BS12" s="356"/>
      <c r="BU12" s="356"/>
      <c r="BV12" s="356"/>
      <c r="BW12" s="356"/>
      <c r="BX12" s="356"/>
      <c r="BY12" s="356"/>
    </row>
    <row r="13" spans="2:77" ht="14.15" customHeight="1" x14ac:dyDescent="0.25">
      <c r="B13" s="360">
        <v>10</v>
      </c>
      <c r="C13" s="361"/>
      <c r="D13" s="362"/>
      <c r="E13" s="363"/>
      <c r="F13" s="364"/>
      <c r="G13" s="396"/>
      <c r="H13" s="397"/>
      <c r="I13" s="398"/>
      <c r="J13" s="391"/>
      <c r="K13" s="366"/>
      <c r="L13" s="367"/>
      <c r="M13" s="368"/>
      <c r="N13" s="369"/>
      <c r="O13" s="370"/>
      <c r="P13" s="371"/>
      <c r="Q13" s="372"/>
      <c r="R13" s="372"/>
      <c r="S13" s="373"/>
      <c r="T13" s="374"/>
      <c r="U13" s="375"/>
      <c r="V13" s="375"/>
      <c r="W13" s="376"/>
      <c r="X13" s="377"/>
      <c r="Y13" s="378"/>
      <c r="Z13" s="378"/>
      <c r="AA13" s="379"/>
      <c r="AB13" s="361"/>
      <c r="AC13" s="380"/>
      <c r="AD13" s="380"/>
      <c r="AE13" s="381"/>
      <c r="AF13" s="382"/>
      <c r="AG13" s="383"/>
      <c r="AH13" s="383"/>
      <c r="AI13" s="384"/>
      <c r="AJ13" s="384"/>
      <c r="AK13" s="384"/>
      <c r="AL13" s="384"/>
      <c r="AM13" s="385"/>
      <c r="AN13" s="386"/>
      <c r="AO13" s="387"/>
      <c r="AP13" s="348"/>
      <c r="AQ13" s="399"/>
      <c r="AR13" s="395"/>
      <c r="AS13" s="392"/>
      <c r="AT13" s="393"/>
      <c r="AU13" s="389"/>
      <c r="AV13" s="354"/>
      <c r="AW13" s="354"/>
      <c r="AX13" s="357"/>
      <c r="AY13" s="357"/>
      <c r="AZ13" s="357"/>
      <c r="BA13" s="357"/>
      <c r="BB13" s="357"/>
      <c r="BC13" s="357"/>
      <c r="BD13" s="357"/>
      <c r="BE13" s="355"/>
      <c r="BF13" s="358"/>
      <c r="BG13" s="355"/>
      <c r="BH13" s="356"/>
      <c r="BI13" s="356"/>
      <c r="BJ13" s="357"/>
      <c r="BK13" s="355"/>
      <c r="BL13" s="355"/>
      <c r="BM13" s="355"/>
      <c r="BN13" s="358"/>
      <c r="BO13" s="355"/>
      <c r="BP13" s="356"/>
      <c r="BQ13" s="356"/>
      <c r="BR13" s="356"/>
      <c r="BS13" s="356"/>
      <c r="BU13" s="356"/>
      <c r="BV13" s="356"/>
      <c r="BW13" s="356"/>
      <c r="BX13" s="356"/>
      <c r="BY13" s="356"/>
    </row>
    <row r="14" spans="2:77" ht="14.15" customHeight="1" x14ac:dyDescent="0.25">
      <c r="B14" s="360">
        <v>11</v>
      </c>
      <c r="C14" s="361"/>
      <c r="D14" s="362"/>
      <c r="E14" s="363"/>
      <c r="F14" s="364"/>
      <c r="G14" s="396"/>
      <c r="H14" s="397"/>
      <c r="I14" s="398"/>
      <c r="J14" s="391"/>
      <c r="K14" s="366"/>
      <c r="L14" s="367"/>
      <c r="M14" s="368"/>
      <c r="N14" s="369"/>
      <c r="O14" s="370"/>
      <c r="P14" s="371"/>
      <c r="Q14" s="372"/>
      <c r="R14" s="372"/>
      <c r="S14" s="373"/>
      <c r="T14" s="374"/>
      <c r="U14" s="375"/>
      <c r="V14" s="375"/>
      <c r="W14" s="376"/>
      <c r="X14" s="377"/>
      <c r="Y14" s="378"/>
      <c r="Z14" s="378"/>
      <c r="AA14" s="379"/>
      <c r="AB14" s="361"/>
      <c r="AC14" s="380"/>
      <c r="AD14" s="380"/>
      <c r="AE14" s="381"/>
      <c r="AF14" s="382"/>
      <c r="AG14" s="383"/>
      <c r="AH14" s="383"/>
      <c r="AI14" s="384"/>
      <c r="AJ14" s="384"/>
      <c r="AK14" s="384"/>
      <c r="AL14" s="384"/>
      <c r="AM14" s="385"/>
      <c r="AN14" s="386"/>
      <c r="AO14" s="387"/>
      <c r="AP14" s="348"/>
      <c r="AQ14" s="399"/>
      <c r="AR14" s="395"/>
      <c r="AS14" s="392"/>
      <c r="AT14" s="393"/>
      <c r="AU14" s="389"/>
      <c r="AV14" s="354"/>
      <c r="AW14" s="354"/>
      <c r="AX14" s="357"/>
      <c r="AY14" s="357"/>
      <c r="AZ14" s="357"/>
      <c r="BA14" s="357"/>
      <c r="BB14" s="357"/>
      <c r="BC14" s="357"/>
      <c r="BD14" s="357"/>
      <c r="BE14" s="355"/>
      <c r="BF14" s="358"/>
      <c r="BG14" s="355"/>
      <c r="BH14" s="356"/>
      <c r="BI14" s="356"/>
      <c r="BJ14" s="357"/>
      <c r="BK14" s="355"/>
      <c r="BL14" s="355"/>
      <c r="BM14" s="355"/>
      <c r="BN14" s="358"/>
      <c r="BO14" s="355"/>
      <c r="BP14" s="356"/>
      <c r="BQ14" s="356"/>
      <c r="BR14" s="356"/>
      <c r="BS14" s="356"/>
      <c r="BU14" s="356"/>
      <c r="BV14" s="356"/>
      <c r="BW14" s="356"/>
      <c r="BX14" s="356"/>
      <c r="BY14" s="356"/>
    </row>
    <row r="15" spans="2:77" ht="14.15" customHeight="1" x14ac:dyDescent="0.25">
      <c r="B15" s="360">
        <v>12</v>
      </c>
      <c r="C15" s="361"/>
      <c r="D15" s="362"/>
      <c r="E15" s="363"/>
      <c r="F15" s="364"/>
      <c r="G15" s="396"/>
      <c r="H15" s="397"/>
      <c r="I15" s="398"/>
      <c r="J15" s="391"/>
      <c r="K15" s="366"/>
      <c r="L15" s="367"/>
      <c r="M15" s="368"/>
      <c r="N15" s="369"/>
      <c r="O15" s="370"/>
      <c r="P15" s="371"/>
      <c r="Q15" s="372"/>
      <c r="R15" s="372"/>
      <c r="S15" s="373"/>
      <c r="T15" s="374"/>
      <c r="U15" s="375"/>
      <c r="V15" s="375"/>
      <c r="W15" s="376"/>
      <c r="X15" s="377"/>
      <c r="Y15" s="378"/>
      <c r="Z15" s="378"/>
      <c r="AA15" s="379"/>
      <c r="AB15" s="361"/>
      <c r="AC15" s="380"/>
      <c r="AD15" s="380"/>
      <c r="AE15" s="381"/>
      <c r="AF15" s="382"/>
      <c r="AG15" s="383"/>
      <c r="AH15" s="383"/>
      <c r="AI15" s="384"/>
      <c r="AJ15" s="384"/>
      <c r="AK15" s="384"/>
      <c r="AL15" s="384"/>
      <c r="AM15" s="385"/>
      <c r="AN15" s="386"/>
      <c r="AO15" s="387"/>
      <c r="AP15" s="348"/>
      <c r="AQ15" s="399"/>
      <c r="AR15" s="395"/>
      <c r="AS15" s="392"/>
      <c r="AT15" s="393"/>
      <c r="AU15" s="389"/>
      <c r="AV15" s="354"/>
      <c r="AW15" s="354"/>
      <c r="AX15" s="357"/>
      <c r="AY15" s="357"/>
      <c r="AZ15" s="357"/>
      <c r="BA15" s="357"/>
      <c r="BB15" s="357"/>
      <c r="BC15" s="357"/>
      <c r="BD15" s="357"/>
      <c r="BE15" s="355"/>
      <c r="BF15" s="358"/>
      <c r="BG15" s="355"/>
      <c r="BH15" s="356"/>
      <c r="BI15" s="356"/>
      <c r="BJ15" s="357"/>
      <c r="BK15" s="355"/>
      <c r="BL15" s="355"/>
      <c r="BM15" s="355"/>
      <c r="BN15" s="358"/>
      <c r="BO15" s="355"/>
      <c r="BP15" s="356"/>
      <c r="BQ15" s="356"/>
      <c r="BR15" s="356"/>
      <c r="BS15" s="356"/>
      <c r="BU15" s="356"/>
      <c r="BV15" s="356"/>
      <c r="BW15" s="356"/>
      <c r="BX15" s="356"/>
      <c r="BY15" s="356"/>
    </row>
    <row r="16" spans="2:77" ht="14.15" customHeight="1" x14ac:dyDescent="0.25">
      <c r="B16" s="360">
        <v>13</v>
      </c>
      <c r="C16" s="361"/>
      <c r="D16" s="362"/>
      <c r="E16" s="363"/>
      <c r="F16" s="364"/>
      <c r="G16" s="396"/>
      <c r="H16" s="397"/>
      <c r="I16" s="398"/>
      <c r="J16" s="391"/>
      <c r="K16" s="366"/>
      <c r="L16" s="367"/>
      <c r="M16" s="368"/>
      <c r="N16" s="369"/>
      <c r="O16" s="370"/>
      <c r="P16" s="371"/>
      <c r="Q16" s="372"/>
      <c r="R16" s="372"/>
      <c r="S16" s="373"/>
      <c r="T16" s="374"/>
      <c r="U16" s="375"/>
      <c r="V16" s="375"/>
      <c r="W16" s="376"/>
      <c r="X16" s="377"/>
      <c r="Y16" s="378"/>
      <c r="Z16" s="378"/>
      <c r="AA16" s="379"/>
      <c r="AB16" s="361"/>
      <c r="AC16" s="380"/>
      <c r="AD16" s="380"/>
      <c r="AE16" s="381"/>
      <c r="AF16" s="382"/>
      <c r="AG16" s="383"/>
      <c r="AH16" s="383"/>
      <c r="AI16" s="384"/>
      <c r="AJ16" s="384"/>
      <c r="AK16" s="384"/>
      <c r="AL16" s="384"/>
      <c r="AM16" s="385"/>
      <c r="AN16" s="386"/>
      <c r="AO16" s="387"/>
      <c r="AP16" s="348"/>
      <c r="AQ16" s="399"/>
      <c r="AR16" s="395"/>
      <c r="AS16" s="392"/>
      <c r="AT16" s="393"/>
      <c r="AU16" s="389"/>
      <c r="AV16" s="354"/>
      <c r="AW16" s="354"/>
      <c r="AX16" s="357"/>
      <c r="AY16" s="357"/>
      <c r="AZ16" s="357"/>
      <c r="BA16" s="357"/>
      <c r="BB16" s="357"/>
      <c r="BC16" s="357"/>
      <c r="BD16" s="357"/>
      <c r="BE16" s="355"/>
      <c r="BF16" s="358"/>
      <c r="BG16" s="355"/>
      <c r="BH16" s="356"/>
      <c r="BI16" s="356"/>
      <c r="BJ16" s="357"/>
      <c r="BK16" s="355"/>
      <c r="BL16" s="355"/>
      <c r="BM16" s="355"/>
      <c r="BN16" s="358"/>
      <c r="BO16" s="355"/>
      <c r="BP16" s="356"/>
      <c r="BQ16" s="356"/>
      <c r="BR16" s="356"/>
      <c r="BS16" s="356"/>
      <c r="BU16" s="356"/>
      <c r="BV16" s="356"/>
      <c r="BW16" s="356"/>
      <c r="BX16" s="356"/>
      <c r="BY16" s="356"/>
    </row>
    <row r="17" spans="2:77" ht="14.15" customHeight="1" x14ac:dyDescent="0.25">
      <c r="B17" s="360">
        <v>14</v>
      </c>
      <c r="C17" s="361"/>
      <c r="D17" s="362"/>
      <c r="E17" s="363"/>
      <c r="F17" s="364"/>
      <c r="G17" s="396"/>
      <c r="H17" s="397"/>
      <c r="I17" s="398"/>
      <c r="J17" s="391"/>
      <c r="K17" s="366"/>
      <c r="L17" s="367"/>
      <c r="M17" s="368"/>
      <c r="N17" s="369"/>
      <c r="O17" s="370"/>
      <c r="P17" s="371"/>
      <c r="Q17" s="372"/>
      <c r="R17" s="372"/>
      <c r="S17" s="373"/>
      <c r="T17" s="374"/>
      <c r="U17" s="375"/>
      <c r="V17" s="375"/>
      <c r="W17" s="376"/>
      <c r="X17" s="377"/>
      <c r="Y17" s="378"/>
      <c r="Z17" s="378"/>
      <c r="AA17" s="379"/>
      <c r="AB17" s="361"/>
      <c r="AC17" s="380"/>
      <c r="AD17" s="380"/>
      <c r="AE17" s="381"/>
      <c r="AF17" s="382"/>
      <c r="AG17" s="383"/>
      <c r="AH17" s="383"/>
      <c r="AI17" s="384"/>
      <c r="AJ17" s="384"/>
      <c r="AK17" s="384"/>
      <c r="AL17" s="384"/>
      <c r="AM17" s="385"/>
      <c r="AN17" s="386"/>
      <c r="AO17" s="387"/>
      <c r="AP17" s="348"/>
      <c r="AQ17" s="399"/>
      <c r="AR17" s="395"/>
      <c r="AS17" s="392"/>
      <c r="AT17" s="393"/>
      <c r="AU17" s="389"/>
      <c r="AV17" s="354"/>
      <c r="AW17" s="354"/>
      <c r="AX17" s="357"/>
      <c r="AY17" s="357"/>
      <c r="AZ17" s="357"/>
      <c r="BA17" s="357"/>
      <c r="BB17" s="357"/>
      <c r="BC17" s="357"/>
      <c r="BD17" s="357"/>
      <c r="BE17" s="355"/>
      <c r="BF17" s="358"/>
      <c r="BG17" s="355"/>
      <c r="BH17" s="356"/>
      <c r="BI17" s="356"/>
      <c r="BJ17" s="357"/>
      <c r="BK17" s="355"/>
      <c r="BL17" s="355"/>
      <c r="BM17" s="355"/>
      <c r="BN17" s="358"/>
      <c r="BO17" s="355"/>
      <c r="BP17" s="356"/>
      <c r="BQ17" s="356"/>
      <c r="BR17" s="356"/>
      <c r="BS17" s="356"/>
      <c r="BU17" s="356"/>
      <c r="BV17" s="356"/>
      <c r="BW17" s="356"/>
      <c r="BX17" s="356"/>
      <c r="BY17" s="356"/>
    </row>
    <row r="18" spans="2:77" ht="14.15" customHeight="1" x14ac:dyDescent="0.25">
      <c r="B18" s="360">
        <v>15</v>
      </c>
      <c r="C18" s="361"/>
      <c r="D18" s="362"/>
      <c r="E18" s="363"/>
      <c r="F18" s="364"/>
      <c r="G18" s="396"/>
      <c r="H18" s="397"/>
      <c r="I18" s="398"/>
      <c r="J18" s="391"/>
      <c r="K18" s="366"/>
      <c r="L18" s="367"/>
      <c r="M18" s="368"/>
      <c r="N18" s="369"/>
      <c r="O18" s="370"/>
      <c r="P18" s="371"/>
      <c r="Q18" s="372"/>
      <c r="R18" s="372"/>
      <c r="S18" s="373"/>
      <c r="T18" s="374"/>
      <c r="U18" s="375"/>
      <c r="V18" s="375"/>
      <c r="W18" s="376"/>
      <c r="X18" s="377"/>
      <c r="Y18" s="378"/>
      <c r="Z18" s="378"/>
      <c r="AA18" s="379"/>
      <c r="AB18" s="361"/>
      <c r="AC18" s="380"/>
      <c r="AD18" s="380"/>
      <c r="AE18" s="381"/>
      <c r="AF18" s="382"/>
      <c r="AG18" s="383"/>
      <c r="AH18" s="383"/>
      <c r="AI18" s="384"/>
      <c r="AJ18" s="384"/>
      <c r="AK18" s="384"/>
      <c r="AL18" s="384"/>
      <c r="AM18" s="385"/>
      <c r="AN18" s="386"/>
      <c r="AO18" s="387"/>
      <c r="AP18" s="348"/>
      <c r="AQ18" s="399"/>
      <c r="AR18" s="395"/>
      <c r="AS18" s="388"/>
      <c r="AT18" s="352"/>
      <c r="AU18" s="389"/>
      <c r="AV18" s="354"/>
      <c r="AW18" s="354"/>
      <c r="AY18" s="354"/>
      <c r="AZ18" s="354"/>
      <c r="BA18" s="355"/>
      <c r="BB18" s="355"/>
      <c r="BC18" s="355"/>
      <c r="BD18" s="355"/>
      <c r="BE18" s="355"/>
      <c r="BF18" s="358"/>
      <c r="BG18" s="355"/>
      <c r="BH18" s="356"/>
      <c r="BI18" s="356"/>
      <c r="BJ18" s="357"/>
      <c r="BK18" s="355"/>
      <c r="BL18" s="355"/>
      <c r="BM18" s="355"/>
      <c r="BN18" s="358"/>
      <c r="BO18" s="355"/>
      <c r="BP18" s="356"/>
      <c r="BQ18" s="356"/>
      <c r="BR18" s="356"/>
      <c r="BS18" s="356"/>
      <c r="BU18" s="356"/>
      <c r="BV18" s="356"/>
      <c r="BW18" s="356"/>
      <c r="BX18" s="356"/>
      <c r="BY18" s="356"/>
    </row>
    <row r="19" spans="2:77" ht="14.15" customHeight="1" x14ac:dyDescent="0.25">
      <c r="B19" s="360">
        <v>16</v>
      </c>
      <c r="C19" s="361"/>
      <c r="D19" s="362"/>
      <c r="E19" s="363"/>
      <c r="F19" s="364"/>
      <c r="G19" s="396"/>
      <c r="H19" s="397"/>
      <c r="I19" s="398"/>
      <c r="J19" s="391"/>
      <c r="K19" s="366"/>
      <c r="L19" s="367"/>
      <c r="M19" s="368"/>
      <c r="N19" s="369"/>
      <c r="O19" s="370"/>
      <c r="P19" s="371"/>
      <c r="Q19" s="372"/>
      <c r="R19" s="372"/>
      <c r="S19" s="373"/>
      <c r="T19" s="374"/>
      <c r="U19" s="375"/>
      <c r="V19" s="375"/>
      <c r="W19" s="376"/>
      <c r="X19" s="377"/>
      <c r="Y19" s="378"/>
      <c r="Z19" s="378"/>
      <c r="AA19" s="379"/>
      <c r="AB19" s="361"/>
      <c r="AC19" s="380"/>
      <c r="AD19" s="380"/>
      <c r="AE19" s="381"/>
      <c r="AF19" s="382"/>
      <c r="AG19" s="383"/>
      <c r="AH19" s="383"/>
      <c r="AI19" s="384"/>
      <c r="AJ19" s="384"/>
      <c r="AK19" s="384"/>
      <c r="AL19" s="384"/>
      <c r="AM19" s="385"/>
      <c r="AN19" s="386"/>
      <c r="AO19" s="387"/>
      <c r="AP19" s="348"/>
      <c r="AQ19" s="399"/>
      <c r="AR19" s="395"/>
      <c r="AS19" s="392"/>
      <c r="AT19" s="393"/>
      <c r="AU19" s="389"/>
      <c r="AV19" s="354"/>
      <c r="AW19" s="354"/>
      <c r="AX19" s="358"/>
      <c r="AY19" s="355"/>
      <c r="AZ19" s="356"/>
      <c r="BA19" s="356"/>
      <c r="BB19" s="357"/>
      <c r="BC19" s="355"/>
      <c r="BD19" s="355"/>
      <c r="BE19" s="355"/>
      <c r="BF19" s="358"/>
      <c r="BG19" s="355"/>
      <c r="BH19" s="356"/>
      <c r="BI19" s="356"/>
      <c r="BJ19" s="357"/>
      <c r="BK19" s="355"/>
      <c r="BL19" s="355"/>
      <c r="BM19" s="355"/>
      <c r="BN19" s="358"/>
      <c r="BO19" s="355"/>
      <c r="BP19" s="356"/>
      <c r="BQ19" s="356"/>
      <c r="BR19" s="356"/>
      <c r="BS19" s="356"/>
      <c r="BU19" s="356"/>
      <c r="BV19" s="356"/>
      <c r="BW19" s="356"/>
      <c r="BX19" s="356"/>
      <c r="BY19" s="356"/>
    </row>
    <row r="20" spans="2:77" ht="14.15" customHeight="1" x14ac:dyDescent="0.25">
      <c r="B20" s="360">
        <v>17</v>
      </c>
      <c r="C20" s="361"/>
      <c r="D20" s="362"/>
      <c r="E20" s="363"/>
      <c r="F20" s="364"/>
      <c r="G20" s="396"/>
      <c r="H20" s="397"/>
      <c r="I20" s="398"/>
      <c r="J20" s="391"/>
      <c r="K20" s="366"/>
      <c r="L20" s="367"/>
      <c r="M20" s="368"/>
      <c r="N20" s="369"/>
      <c r="O20" s="370"/>
      <c r="P20" s="371"/>
      <c r="Q20" s="372"/>
      <c r="R20" s="372"/>
      <c r="S20" s="373"/>
      <c r="T20" s="374"/>
      <c r="U20" s="375"/>
      <c r="V20" s="375"/>
      <c r="W20" s="376"/>
      <c r="X20" s="377"/>
      <c r="Y20" s="378"/>
      <c r="Z20" s="378"/>
      <c r="AA20" s="379"/>
      <c r="AB20" s="361"/>
      <c r="AC20" s="380"/>
      <c r="AD20" s="380"/>
      <c r="AE20" s="381"/>
      <c r="AF20" s="382"/>
      <c r="AG20" s="383"/>
      <c r="AH20" s="383"/>
      <c r="AI20" s="384"/>
      <c r="AJ20" s="384"/>
      <c r="AK20" s="384"/>
      <c r="AL20" s="384"/>
      <c r="AM20" s="385"/>
      <c r="AN20" s="386"/>
      <c r="AO20" s="387"/>
      <c r="AP20" s="348"/>
      <c r="AQ20" s="399"/>
      <c r="AR20" s="395"/>
      <c r="AS20" s="392"/>
      <c r="AT20" s="393"/>
      <c r="AU20" s="400"/>
      <c r="AV20" s="357"/>
      <c r="AW20" s="357"/>
      <c r="AX20" s="357"/>
      <c r="AY20" s="357"/>
      <c r="AZ20" s="357"/>
      <c r="BA20" s="357"/>
      <c r="BB20" s="357"/>
      <c r="BC20" s="355"/>
      <c r="BD20" s="355"/>
      <c r="BE20" s="355"/>
      <c r="BF20" s="358"/>
      <c r="BG20" s="355"/>
      <c r="BH20" s="356"/>
      <c r="BI20" s="356"/>
      <c r="BJ20" s="357"/>
      <c r="BK20" s="355"/>
      <c r="BL20" s="355"/>
      <c r="BM20" s="355"/>
      <c r="BN20" s="358"/>
      <c r="BO20" s="355"/>
      <c r="BP20" s="356"/>
      <c r="BQ20" s="356"/>
      <c r="BR20" s="356"/>
      <c r="BS20" s="356"/>
      <c r="BU20" s="356"/>
      <c r="BV20" s="356"/>
      <c r="BW20" s="356"/>
      <c r="BX20" s="356"/>
      <c r="BY20" s="356"/>
    </row>
    <row r="21" spans="2:77" ht="14.15" customHeight="1" x14ac:dyDescent="0.25">
      <c r="B21" s="360">
        <v>18</v>
      </c>
      <c r="C21" s="361"/>
      <c r="D21" s="362"/>
      <c r="E21" s="363"/>
      <c r="F21" s="364"/>
      <c r="G21" s="396"/>
      <c r="H21" s="397"/>
      <c r="I21" s="398"/>
      <c r="J21" s="391"/>
      <c r="K21" s="366"/>
      <c r="L21" s="367"/>
      <c r="M21" s="368"/>
      <c r="N21" s="369"/>
      <c r="O21" s="370"/>
      <c r="P21" s="371"/>
      <c r="Q21" s="372"/>
      <c r="R21" s="372"/>
      <c r="S21" s="373"/>
      <c r="T21" s="374"/>
      <c r="U21" s="375"/>
      <c r="V21" s="375"/>
      <c r="W21" s="376"/>
      <c r="X21" s="377"/>
      <c r="Y21" s="378"/>
      <c r="Z21" s="378"/>
      <c r="AA21" s="379"/>
      <c r="AB21" s="361"/>
      <c r="AC21" s="380"/>
      <c r="AD21" s="380"/>
      <c r="AE21" s="381"/>
      <c r="AF21" s="382"/>
      <c r="AG21" s="383"/>
      <c r="AH21" s="383"/>
      <c r="AI21" s="384"/>
      <c r="AJ21" s="384"/>
      <c r="AK21" s="384"/>
      <c r="AL21" s="384"/>
      <c r="AM21" s="385"/>
      <c r="AN21" s="386"/>
      <c r="AO21" s="387"/>
      <c r="AP21" s="348"/>
      <c r="AQ21" s="399"/>
      <c r="AR21" s="395"/>
      <c r="AS21" s="392"/>
      <c r="AT21" s="393"/>
      <c r="AU21" s="400"/>
      <c r="AV21" s="357"/>
      <c r="AW21" s="357"/>
      <c r="AX21" s="357"/>
      <c r="AY21" s="357"/>
      <c r="AZ21" s="357"/>
      <c r="BA21" s="357"/>
      <c r="BB21" s="357"/>
      <c r="BC21" s="355"/>
      <c r="BD21" s="355"/>
      <c r="BE21" s="355"/>
      <c r="BF21" s="358"/>
      <c r="BG21" s="355"/>
      <c r="BH21" s="356"/>
      <c r="BI21" s="356"/>
      <c r="BJ21" s="357"/>
      <c r="BK21" s="355"/>
      <c r="BL21" s="355"/>
      <c r="BM21" s="355"/>
      <c r="BN21" s="358"/>
      <c r="BO21" s="355"/>
      <c r="BP21" s="356"/>
      <c r="BQ21" s="356"/>
      <c r="BR21" s="356"/>
      <c r="BS21" s="356"/>
      <c r="BU21" s="356"/>
      <c r="BV21" s="356"/>
      <c r="BW21" s="356"/>
      <c r="BX21" s="356"/>
      <c r="BY21" s="356"/>
    </row>
    <row r="22" spans="2:77" ht="14.15" customHeight="1" x14ac:dyDescent="0.25">
      <c r="B22" s="360">
        <v>19</v>
      </c>
      <c r="C22" s="361"/>
      <c r="D22" s="362"/>
      <c r="E22" s="363"/>
      <c r="F22" s="364"/>
      <c r="G22" s="396"/>
      <c r="H22" s="397"/>
      <c r="I22" s="398"/>
      <c r="J22" s="391"/>
      <c r="K22" s="366"/>
      <c r="L22" s="367"/>
      <c r="M22" s="368"/>
      <c r="N22" s="369"/>
      <c r="O22" s="370"/>
      <c r="P22" s="371"/>
      <c r="Q22" s="372"/>
      <c r="R22" s="372"/>
      <c r="S22" s="373"/>
      <c r="T22" s="374"/>
      <c r="U22" s="375"/>
      <c r="V22" s="375"/>
      <c r="W22" s="376"/>
      <c r="X22" s="377"/>
      <c r="Y22" s="378"/>
      <c r="Z22" s="378"/>
      <c r="AA22" s="379"/>
      <c r="AB22" s="361"/>
      <c r="AC22" s="380"/>
      <c r="AD22" s="380"/>
      <c r="AE22" s="381"/>
      <c r="AF22" s="382"/>
      <c r="AG22" s="383"/>
      <c r="AH22" s="383"/>
      <c r="AI22" s="384"/>
      <c r="AJ22" s="384"/>
      <c r="AK22" s="384"/>
      <c r="AL22" s="384"/>
      <c r="AM22" s="385"/>
      <c r="AN22" s="386"/>
      <c r="AO22" s="387"/>
      <c r="AP22" s="348"/>
      <c r="AQ22" s="399"/>
      <c r="AR22" s="395"/>
      <c r="AS22" s="392"/>
      <c r="AT22" s="393"/>
      <c r="AU22" s="400"/>
      <c r="AV22" s="357"/>
      <c r="AW22" s="357"/>
      <c r="AX22" s="357"/>
      <c r="AY22" s="357"/>
      <c r="AZ22" s="357"/>
      <c r="BA22" s="357"/>
      <c r="BB22" s="357"/>
      <c r="BC22" s="355"/>
      <c r="BD22" s="355"/>
      <c r="BE22" s="355"/>
      <c r="BF22" s="358"/>
      <c r="BG22" s="355"/>
      <c r="BH22" s="356"/>
      <c r="BI22" s="356"/>
      <c r="BJ22" s="357"/>
      <c r="BK22" s="355"/>
      <c r="BL22" s="355"/>
      <c r="BM22" s="355"/>
      <c r="BN22" s="358"/>
      <c r="BO22" s="355"/>
      <c r="BP22" s="356"/>
      <c r="BQ22" s="356"/>
      <c r="BR22" s="356"/>
      <c r="BS22" s="356"/>
      <c r="BU22" s="356"/>
      <c r="BV22" s="356"/>
      <c r="BW22" s="356"/>
      <c r="BX22" s="356"/>
      <c r="BY22" s="356"/>
    </row>
    <row r="23" spans="2:77" ht="14.15" customHeight="1" x14ac:dyDescent="0.25">
      <c r="B23" s="401">
        <v>20</v>
      </c>
      <c r="C23" s="361"/>
      <c r="D23" s="362"/>
      <c r="E23" s="363"/>
      <c r="F23" s="364"/>
      <c r="G23" s="396"/>
      <c r="H23" s="397"/>
      <c r="I23" s="398"/>
      <c r="J23" s="391"/>
      <c r="K23" s="366"/>
      <c r="L23" s="367"/>
      <c r="M23" s="368"/>
      <c r="N23" s="369"/>
      <c r="O23" s="370"/>
      <c r="P23" s="371"/>
      <c r="Q23" s="372"/>
      <c r="R23" s="372"/>
      <c r="S23" s="373"/>
      <c r="T23" s="374"/>
      <c r="U23" s="375"/>
      <c r="V23" s="375"/>
      <c r="W23" s="376"/>
      <c r="X23" s="377"/>
      <c r="Y23" s="378"/>
      <c r="Z23" s="378"/>
      <c r="AA23" s="379"/>
      <c r="AB23" s="361"/>
      <c r="AC23" s="380"/>
      <c r="AD23" s="380"/>
      <c r="AE23" s="381"/>
      <c r="AF23" s="382"/>
      <c r="AG23" s="383"/>
      <c r="AH23" s="383"/>
      <c r="AI23" s="384"/>
      <c r="AJ23" s="384"/>
      <c r="AK23" s="384"/>
      <c r="AL23" s="384"/>
      <c r="AM23" s="385"/>
      <c r="AN23" s="386"/>
      <c r="AO23" s="387"/>
      <c r="AP23" s="402"/>
      <c r="AQ23" s="399"/>
      <c r="AR23" s="395"/>
      <c r="AS23" s="392"/>
      <c r="AT23" s="393"/>
      <c r="AU23" s="400"/>
      <c r="AV23" s="357"/>
      <c r="AW23" s="357"/>
      <c r="AX23" s="357"/>
      <c r="AY23" s="357"/>
      <c r="AZ23" s="357"/>
      <c r="BA23" s="357"/>
      <c r="BB23" s="357"/>
      <c r="BC23" s="355"/>
      <c r="BD23" s="355"/>
      <c r="BE23" s="355"/>
      <c r="BF23" s="358"/>
      <c r="BG23" s="355"/>
      <c r="BH23" s="356"/>
      <c r="BI23" s="356"/>
      <c r="BJ23" s="357"/>
      <c r="BK23" s="355"/>
      <c r="BL23" s="355"/>
      <c r="BM23" s="355"/>
      <c r="BN23" s="358"/>
      <c r="BO23" s="355"/>
      <c r="BP23" s="356"/>
      <c r="BQ23" s="356"/>
      <c r="BR23" s="356"/>
      <c r="BS23" s="356"/>
      <c r="BU23" s="356"/>
      <c r="BV23" s="356"/>
      <c r="BW23" s="356"/>
      <c r="BX23" s="356"/>
      <c r="BY23" s="356"/>
    </row>
    <row r="24" spans="2:77" ht="14.15" customHeight="1" x14ac:dyDescent="0.25">
      <c r="B24" s="360">
        <v>21</v>
      </c>
      <c r="C24" s="361"/>
      <c r="D24" s="362"/>
      <c r="E24" s="363"/>
      <c r="F24" s="364"/>
      <c r="G24" s="396"/>
      <c r="H24" s="397"/>
      <c r="I24" s="398"/>
      <c r="J24" s="391"/>
      <c r="K24" s="366"/>
      <c r="L24" s="367"/>
      <c r="M24" s="368"/>
      <c r="N24" s="369"/>
      <c r="O24" s="370"/>
      <c r="P24" s="371"/>
      <c r="Q24" s="372"/>
      <c r="R24" s="372"/>
      <c r="S24" s="373"/>
      <c r="T24" s="374"/>
      <c r="U24" s="375"/>
      <c r="V24" s="375"/>
      <c r="W24" s="376"/>
      <c r="X24" s="377"/>
      <c r="Y24" s="378"/>
      <c r="Z24" s="378"/>
      <c r="AA24" s="379"/>
      <c r="AB24" s="361"/>
      <c r="AC24" s="380"/>
      <c r="AD24" s="380"/>
      <c r="AE24" s="381"/>
      <c r="AF24" s="382"/>
      <c r="AG24" s="383"/>
      <c r="AH24" s="383"/>
      <c r="AI24" s="384"/>
      <c r="AJ24" s="384"/>
      <c r="AK24" s="384"/>
      <c r="AL24" s="384"/>
      <c r="AM24" s="385"/>
      <c r="AN24" s="386"/>
      <c r="AO24" s="387"/>
      <c r="AP24" s="348"/>
      <c r="AQ24" s="399"/>
      <c r="AR24" s="395"/>
      <c r="AS24" s="392"/>
      <c r="AT24" s="393"/>
      <c r="AU24" s="400"/>
      <c r="AV24" s="357"/>
      <c r="AW24" s="357"/>
      <c r="AX24" s="357"/>
      <c r="AY24" s="357"/>
      <c r="AZ24" s="357"/>
      <c r="BA24" s="357"/>
      <c r="BB24" s="357"/>
      <c r="BC24" s="355"/>
      <c r="BD24" s="355"/>
      <c r="BE24" s="355"/>
      <c r="BF24" s="358"/>
      <c r="BG24" s="355"/>
      <c r="BH24" s="356"/>
      <c r="BI24" s="356"/>
      <c r="BJ24" s="357"/>
      <c r="BK24" s="355"/>
      <c r="BL24" s="355"/>
      <c r="BM24" s="355"/>
      <c r="BN24" s="358"/>
      <c r="BO24" s="355"/>
      <c r="BP24" s="356"/>
      <c r="BQ24" s="356"/>
      <c r="BR24" s="356"/>
      <c r="BS24" s="356"/>
      <c r="BU24" s="356"/>
      <c r="BV24" s="356"/>
      <c r="BW24" s="356"/>
      <c r="BX24" s="356"/>
      <c r="BY24" s="356"/>
    </row>
    <row r="25" spans="2:77" ht="14.15" customHeight="1" x14ac:dyDescent="0.25">
      <c r="B25" s="360">
        <v>22</v>
      </c>
      <c r="C25" s="361"/>
      <c r="D25" s="362"/>
      <c r="E25" s="363"/>
      <c r="F25" s="364"/>
      <c r="G25" s="396"/>
      <c r="H25" s="397"/>
      <c r="I25" s="398"/>
      <c r="J25" s="391"/>
      <c r="K25" s="366"/>
      <c r="L25" s="367"/>
      <c r="M25" s="368"/>
      <c r="N25" s="369"/>
      <c r="O25" s="370"/>
      <c r="P25" s="371"/>
      <c r="Q25" s="372"/>
      <c r="R25" s="372"/>
      <c r="S25" s="373"/>
      <c r="T25" s="374"/>
      <c r="U25" s="375"/>
      <c r="V25" s="375"/>
      <c r="W25" s="376"/>
      <c r="X25" s="377"/>
      <c r="Y25" s="378"/>
      <c r="Z25" s="378"/>
      <c r="AA25" s="379"/>
      <c r="AB25" s="361"/>
      <c r="AC25" s="380"/>
      <c r="AD25" s="380"/>
      <c r="AE25" s="381"/>
      <c r="AF25" s="382"/>
      <c r="AG25" s="383"/>
      <c r="AH25" s="383"/>
      <c r="AI25" s="384"/>
      <c r="AJ25" s="384"/>
      <c r="AK25" s="384"/>
      <c r="AL25" s="384"/>
      <c r="AM25" s="385"/>
      <c r="AN25" s="386"/>
      <c r="AO25" s="387"/>
      <c r="AP25" s="348"/>
      <c r="AQ25" s="399"/>
      <c r="AR25" s="395"/>
      <c r="AS25" s="392"/>
      <c r="AT25" s="393"/>
      <c r="AU25" s="400"/>
      <c r="AV25" s="357"/>
      <c r="AW25" s="357"/>
      <c r="AX25" s="357"/>
      <c r="AY25" s="357"/>
      <c r="AZ25" s="357"/>
      <c r="BA25" s="357"/>
      <c r="BB25" s="357"/>
      <c r="BC25" s="355"/>
      <c r="BD25" s="355"/>
      <c r="BE25" s="355"/>
      <c r="BF25" s="358"/>
      <c r="BG25" s="355"/>
      <c r="BH25" s="356"/>
      <c r="BI25" s="356"/>
      <c r="BJ25" s="357"/>
      <c r="BK25" s="355"/>
      <c r="BL25" s="355"/>
      <c r="BM25" s="355"/>
      <c r="BN25" s="358"/>
      <c r="BO25" s="355"/>
      <c r="BP25" s="356"/>
      <c r="BQ25" s="356"/>
      <c r="BR25" s="356"/>
      <c r="BS25" s="356"/>
      <c r="BU25" s="356"/>
      <c r="BV25" s="356"/>
      <c r="BW25" s="356"/>
      <c r="BX25" s="356"/>
      <c r="BY25" s="356"/>
    </row>
    <row r="26" spans="2:77" ht="14.15" customHeight="1" x14ac:dyDescent="0.25">
      <c r="B26" s="360">
        <v>23</v>
      </c>
      <c r="C26" s="361"/>
      <c r="D26" s="362"/>
      <c r="E26" s="363"/>
      <c r="F26" s="364"/>
      <c r="G26" s="396"/>
      <c r="H26" s="397"/>
      <c r="I26" s="398"/>
      <c r="J26" s="391"/>
      <c r="K26" s="366"/>
      <c r="L26" s="367"/>
      <c r="M26" s="368"/>
      <c r="N26" s="369"/>
      <c r="O26" s="370"/>
      <c r="P26" s="371"/>
      <c r="Q26" s="372"/>
      <c r="R26" s="372"/>
      <c r="S26" s="373"/>
      <c r="T26" s="374"/>
      <c r="U26" s="375"/>
      <c r="V26" s="375"/>
      <c r="W26" s="376"/>
      <c r="X26" s="377"/>
      <c r="Y26" s="378"/>
      <c r="Z26" s="378"/>
      <c r="AA26" s="379"/>
      <c r="AB26" s="361"/>
      <c r="AC26" s="380"/>
      <c r="AD26" s="380"/>
      <c r="AE26" s="381"/>
      <c r="AF26" s="382"/>
      <c r="AG26" s="383"/>
      <c r="AH26" s="383"/>
      <c r="AI26" s="384"/>
      <c r="AJ26" s="384"/>
      <c r="AK26" s="384"/>
      <c r="AL26" s="384"/>
      <c r="AM26" s="385"/>
      <c r="AN26" s="386"/>
      <c r="AO26" s="387"/>
      <c r="AP26" s="348"/>
      <c r="AQ26" s="399"/>
      <c r="AR26" s="395"/>
      <c r="AS26" s="392"/>
      <c r="AT26" s="393"/>
      <c r="AU26" s="400"/>
      <c r="AV26" s="357"/>
      <c r="AW26" s="357"/>
      <c r="AX26" s="357"/>
      <c r="AY26" s="357"/>
      <c r="AZ26" s="357"/>
      <c r="BA26" s="357"/>
      <c r="BB26" s="357"/>
      <c r="BC26" s="355"/>
      <c r="BD26" s="355"/>
      <c r="BE26" s="355"/>
      <c r="BF26" s="358"/>
      <c r="BG26" s="355"/>
      <c r="BH26" s="356"/>
      <c r="BI26" s="356"/>
      <c r="BJ26" s="357"/>
      <c r="BK26" s="355"/>
      <c r="BL26" s="355"/>
      <c r="BM26" s="355"/>
      <c r="BN26" s="358"/>
      <c r="BO26" s="355"/>
      <c r="BP26" s="356"/>
      <c r="BQ26" s="356"/>
      <c r="BR26" s="356"/>
      <c r="BS26" s="356"/>
      <c r="BU26" s="356"/>
      <c r="BV26" s="356"/>
      <c r="BW26" s="356"/>
      <c r="BX26" s="356"/>
      <c r="BY26" s="356"/>
    </row>
    <row r="27" spans="2:77" ht="14.15" customHeight="1" x14ac:dyDescent="0.25">
      <c r="B27" s="360">
        <v>24</v>
      </c>
      <c r="C27" s="361"/>
      <c r="D27" s="362"/>
      <c r="E27" s="363"/>
      <c r="F27" s="364"/>
      <c r="G27" s="396"/>
      <c r="H27" s="397"/>
      <c r="I27" s="398"/>
      <c r="J27" s="391"/>
      <c r="K27" s="366"/>
      <c r="L27" s="367"/>
      <c r="M27" s="368"/>
      <c r="N27" s="369"/>
      <c r="O27" s="370"/>
      <c r="P27" s="371"/>
      <c r="Q27" s="372"/>
      <c r="R27" s="372"/>
      <c r="S27" s="373"/>
      <c r="T27" s="374"/>
      <c r="U27" s="375"/>
      <c r="V27" s="375"/>
      <c r="W27" s="376"/>
      <c r="X27" s="377"/>
      <c r="Y27" s="378"/>
      <c r="Z27" s="378"/>
      <c r="AA27" s="379"/>
      <c r="AB27" s="361"/>
      <c r="AC27" s="380"/>
      <c r="AD27" s="380"/>
      <c r="AE27" s="381"/>
      <c r="AF27" s="382"/>
      <c r="AG27" s="383"/>
      <c r="AH27" s="383"/>
      <c r="AI27" s="384"/>
      <c r="AJ27" s="384"/>
      <c r="AK27" s="384"/>
      <c r="AL27" s="384"/>
      <c r="AM27" s="385"/>
      <c r="AN27" s="386"/>
      <c r="AO27" s="387"/>
      <c r="AP27" s="348"/>
      <c r="AQ27" s="399"/>
      <c r="AR27" s="395"/>
      <c r="AS27" s="392"/>
      <c r="AT27" s="393"/>
      <c r="AU27" s="400"/>
      <c r="AV27" s="357"/>
      <c r="AW27" s="357"/>
      <c r="AX27" s="357"/>
      <c r="AY27" s="357"/>
      <c r="AZ27" s="357"/>
      <c r="BA27" s="357"/>
      <c r="BB27" s="357"/>
      <c r="BC27" s="355"/>
      <c r="BD27" s="355"/>
      <c r="BE27" s="355"/>
      <c r="BF27" s="358"/>
      <c r="BG27" s="355"/>
      <c r="BH27" s="356"/>
      <c r="BI27" s="356"/>
      <c r="BJ27" s="357"/>
      <c r="BK27" s="355"/>
      <c r="BL27" s="355"/>
      <c r="BM27" s="355"/>
      <c r="BN27" s="358"/>
      <c r="BO27" s="355"/>
      <c r="BP27" s="356"/>
      <c r="BQ27" s="356"/>
      <c r="BR27" s="356"/>
      <c r="BS27" s="356"/>
      <c r="BU27" s="356"/>
      <c r="BV27" s="356"/>
      <c r="BW27" s="356"/>
      <c r="BX27" s="356"/>
      <c r="BY27" s="356"/>
    </row>
    <row r="28" spans="2:77" ht="14.15" customHeight="1" x14ac:dyDescent="0.25">
      <c r="B28" s="360">
        <v>25</v>
      </c>
      <c r="C28" s="361"/>
      <c r="D28" s="362"/>
      <c r="E28" s="363"/>
      <c r="F28" s="364"/>
      <c r="G28" s="396"/>
      <c r="H28" s="397"/>
      <c r="I28" s="398"/>
      <c r="J28" s="391"/>
      <c r="K28" s="366"/>
      <c r="L28" s="367"/>
      <c r="M28" s="368"/>
      <c r="N28" s="369"/>
      <c r="O28" s="370"/>
      <c r="P28" s="371"/>
      <c r="Q28" s="372"/>
      <c r="R28" s="372"/>
      <c r="S28" s="373"/>
      <c r="T28" s="374"/>
      <c r="U28" s="375"/>
      <c r="V28" s="375"/>
      <c r="W28" s="376"/>
      <c r="X28" s="377"/>
      <c r="Y28" s="378"/>
      <c r="Z28" s="378"/>
      <c r="AA28" s="379"/>
      <c r="AB28" s="361"/>
      <c r="AC28" s="380"/>
      <c r="AD28" s="380"/>
      <c r="AE28" s="381"/>
      <c r="AF28" s="382"/>
      <c r="AG28" s="383"/>
      <c r="AH28" s="383"/>
      <c r="AI28" s="384"/>
      <c r="AJ28" s="384"/>
      <c r="AK28" s="384"/>
      <c r="AL28" s="384"/>
      <c r="AM28" s="385"/>
      <c r="AN28" s="386"/>
      <c r="AO28" s="387"/>
      <c r="AP28" s="348"/>
      <c r="AQ28" s="399"/>
      <c r="AR28" s="395"/>
      <c r="AS28" s="392"/>
      <c r="AT28" s="393"/>
      <c r="AU28" s="400"/>
      <c r="AV28" s="357"/>
      <c r="AW28" s="357"/>
      <c r="AX28" s="357"/>
      <c r="AY28" s="357"/>
      <c r="AZ28" s="357"/>
      <c r="BA28" s="357"/>
      <c r="BB28" s="357"/>
      <c r="BC28" s="355"/>
      <c r="BD28" s="355"/>
      <c r="BE28" s="355"/>
      <c r="BF28" s="358"/>
      <c r="BG28" s="355"/>
      <c r="BH28" s="356"/>
      <c r="BI28" s="356"/>
      <c r="BJ28" s="357"/>
      <c r="BK28" s="355"/>
      <c r="BL28" s="355"/>
      <c r="BM28" s="355"/>
      <c r="BN28" s="358"/>
      <c r="BO28" s="355"/>
      <c r="BP28" s="356"/>
      <c r="BQ28" s="356"/>
      <c r="BR28" s="356"/>
      <c r="BS28" s="356"/>
      <c r="BU28" s="356"/>
      <c r="BV28" s="356"/>
      <c r="BW28" s="356"/>
      <c r="BX28" s="356"/>
      <c r="BY28" s="356"/>
    </row>
    <row r="29" spans="2:77" ht="14.15" customHeight="1" x14ac:dyDescent="0.25">
      <c r="B29" s="360">
        <v>26</v>
      </c>
      <c r="C29" s="361"/>
      <c r="D29" s="362"/>
      <c r="E29" s="363"/>
      <c r="F29" s="364"/>
      <c r="G29" s="396"/>
      <c r="H29" s="397"/>
      <c r="I29" s="398"/>
      <c r="J29" s="391"/>
      <c r="K29" s="366"/>
      <c r="L29" s="367"/>
      <c r="M29" s="368"/>
      <c r="N29" s="369"/>
      <c r="O29" s="370"/>
      <c r="P29" s="371"/>
      <c r="Q29" s="372"/>
      <c r="R29" s="372"/>
      <c r="S29" s="373"/>
      <c r="T29" s="374"/>
      <c r="U29" s="375"/>
      <c r="V29" s="375"/>
      <c r="W29" s="376"/>
      <c r="X29" s="377"/>
      <c r="Y29" s="378"/>
      <c r="Z29" s="378"/>
      <c r="AA29" s="379"/>
      <c r="AB29" s="361"/>
      <c r="AC29" s="380"/>
      <c r="AD29" s="380"/>
      <c r="AE29" s="381"/>
      <c r="AF29" s="382"/>
      <c r="AG29" s="383"/>
      <c r="AH29" s="383"/>
      <c r="AI29" s="384"/>
      <c r="AJ29" s="384"/>
      <c r="AK29" s="384"/>
      <c r="AL29" s="384"/>
      <c r="AM29" s="385"/>
      <c r="AN29" s="386"/>
      <c r="AO29" s="387"/>
      <c r="AP29" s="348"/>
      <c r="AQ29" s="399"/>
      <c r="AR29" s="395"/>
      <c r="AS29" s="392"/>
      <c r="AT29" s="393"/>
      <c r="AU29" s="400"/>
      <c r="AV29" s="357"/>
      <c r="AW29" s="357"/>
      <c r="AX29" s="357"/>
      <c r="AY29" s="357"/>
      <c r="AZ29" s="357"/>
      <c r="BA29" s="357"/>
      <c r="BB29" s="357"/>
      <c r="BC29" s="355"/>
      <c r="BD29" s="355"/>
      <c r="BE29" s="355"/>
      <c r="BF29" s="358"/>
      <c r="BG29" s="355"/>
      <c r="BH29" s="356"/>
      <c r="BI29" s="356"/>
      <c r="BJ29" s="357"/>
      <c r="BK29" s="355"/>
      <c r="BL29" s="355"/>
      <c r="BM29" s="355"/>
      <c r="BN29" s="358"/>
      <c r="BO29" s="355"/>
      <c r="BP29" s="356"/>
      <c r="BQ29" s="356"/>
      <c r="BR29" s="356"/>
      <c r="BS29" s="356"/>
      <c r="BU29" s="356"/>
      <c r="BV29" s="356"/>
      <c r="BW29" s="356"/>
      <c r="BX29" s="356"/>
      <c r="BY29" s="356"/>
    </row>
    <row r="30" spans="2:77" ht="14.15" customHeight="1" x14ac:dyDescent="0.25">
      <c r="B30" s="360">
        <v>27</v>
      </c>
      <c r="C30" s="361"/>
      <c r="D30" s="362"/>
      <c r="E30" s="363"/>
      <c r="F30" s="364"/>
      <c r="G30" s="396"/>
      <c r="H30" s="397"/>
      <c r="I30" s="398"/>
      <c r="J30" s="391"/>
      <c r="K30" s="366"/>
      <c r="L30" s="367"/>
      <c r="M30" s="368"/>
      <c r="N30" s="369"/>
      <c r="O30" s="370"/>
      <c r="P30" s="371"/>
      <c r="Q30" s="372"/>
      <c r="R30" s="372"/>
      <c r="S30" s="373"/>
      <c r="T30" s="374"/>
      <c r="U30" s="375"/>
      <c r="V30" s="375"/>
      <c r="W30" s="376"/>
      <c r="X30" s="377"/>
      <c r="Y30" s="378"/>
      <c r="Z30" s="378"/>
      <c r="AA30" s="379"/>
      <c r="AB30" s="361"/>
      <c r="AC30" s="380"/>
      <c r="AD30" s="380"/>
      <c r="AE30" s="381"/>
      <c r="AF30" s="382"/>
      <c r="AG30" s="383"/>
      <c r="AH30" s="383"/>
      <c r="AI30" s="384"/>
      <c r="AJ30" s="384"/>
      <c r="AK30" s="384"/>
      <c r="AL30" s="384"/>
      <c r="AM30" s="385"/>
      <c r="AN30" s="386"/>
      <c r="AO30" s="387"/>
      <c r="AP30" s="348"/>
      <c r="AQ30" s="399"/>
      <c r="AR30" s="395"/>
      <c r="AS30" s="392"/>
      <c r="AT30" s="393"/>
      <c r="AU30" s="400"/>
      <c r="AV30" s="357"/>
      <c r="AW30" s="357"/>
      <c r="AX30" s="357"/>
      <c r="AY30" s="357"/>
      <c r="AZ30" s="357"/>
      <c r="BA30" s="357"/>
      <c r="BB30" s="357"/>
      <c r="BC30" s="355"/>
      <c r="BD30" s="355"/>
      <c r="BE30" s="355"/>
      <c r="BF30" s="358"/>
      <c r="BG30" s="355"/>
      <c r="BH30" s="356"/>
      <c r="BI30" s="356"/>
      <c r="BJ30" s="357"/>
      <c r="BK30" s="355"/>
      <c r="BL30" s="355"/>
      <c r="BM30" s="355"/>
      <c r="BN30" s="358"/>
      <c r="BO30" s="355"/>
      <c r="BP30" s="356"/>
      <c r="BQ30" s="356"/>
      <c r="BR30" s="356"/>
      <c r="BS30" s="356"/>
      <c r="BU30" s="356"/>
      <c r="BV30" s="356"/>
      <c r="BW30" s="356"/>
      <c r="BX30" s="356"/>
      <c r="BY30" s="356"/>
    </row>
    <row r="31" spans="2:77" ht="14.15" customHeight="1" x14ac:dyDescent="0.25">
      <c r="B31" s="360">
        <v>28</v>
      </c>
      <c r="C31" s="361"/>
      <c r="D31" s="362"/>
      <c r="E31" s="363"/>
      <c r="F31" s="364"/>
      <c r="G31" s="396"/>
      <c r="H31" s="397"/>
      <c r="I31" s="398"/>
      <c r="J31" s="391"/>
      <c r="K31" s="366"/>
      <c r="L31" s="367"/>
      <c r="M31" s="368"/>
      <c r="N31" s="369"/>
      <c r="O31" s="370"/>
      <c r="P31" s="371"/>
      <c r="Q31" s="372"/>
      <c r="R31" s="372"/>
      <c r="S31" s="373"/>
      <c r="T31" s="374"/>
      <c r="U31" s="375"/>
      <c r="V31" s="375"/>
      <c r="W31" s="376"/>
      <c r="X31" s="377"/>
      <c r="Y31" s="378"/>
      <c r="Z31" s="378"/>
      <c r="AA31" s="379"/>
      <c r="AB31" s="361"/>
      <c r="AC31" s="380"/>
      <c r="AD31" s="380"/>
      <c r="AE31" s="381"/>
      <c r="AF31" s="382"/>
      <c r="AG31" s="383"/>
      <c r="AH31" s="383"/>
      <c r="AI31" s="384"/>
      <c r="AJ31" s="384"/>
      <c r="AK31" s="384"/>
      <c r="AL31" s="384"/>
      <c r="AM31" s="385"/>
      <c r="AN31" s="386"/>
      <c r="AO31" s="387"/>
      <c r="AP31" s="348"/>
      <c r="AQ31" s="399"/>
      <c r="AR31" s="395"/>
      <c r="AS31" s="392"/>
      <c r="AT31" s="393"/>
      <c r="AU31" s="400"/>
      <c r="AV31" s="357"/>
      <c r="AW31" s="357"/>
      <c r="AX31" s="357"/>
      <c r="AY31" s="357"/>
      <c r="AZ31" s="357"/>
      <c r="BA31" s="357"/>
      <c r="BB31" s="357"/>
      <c r="BC31" s="355"/>
      <c r="BD31" s="355"/>
      <c r="BE31" s="355"/>
      <c r="BF31" s="358"/>
      <c r="BG31" s="355"/>
      <c r="BH31" s="356"/>
      <c r="BI31" s="356"/>
      <c r="BJ31" s="357"/>
      <c r="BK31" s="355"/>
      <c r="BL31" s="355"/>
      <c r="BM31" s="355"/>
      <c r="BN31" s="358"/>
      <c r="BO31" s="355"/>
      <c r="BP31" s="356"/>
      <c r="BQ31" s="356"/>
      <c r="BR31" s="356"/>
      <c r="BS31" s="356"/>
      <c r="BU31" s="356"/>
      <c r="BV31" s="356"/>
      <c r="BW31" s="356"/>
      <c r="BX31" s="356"/>
      <c r="BY31" s="356"/>
    </row>
    <row r="32" spans="2:77" ht="14.15" customHeight="1" x14ac:dyDescent="0.25">
      <c r="B32" s="360">
        <v>29</v>
      </c>
      <c r="C32" s="361"/>
      <c r="D32" s="362"/>
      <c r="E32" s="363"/>
      <c r="F32" s="364"/>
      <c r="G32" s="396"/>
      <c r="H32" s="397"/>
      <c r="I32" s="398"/>
      <c r="J32" s="391"/>
      <c r="K32" s="366"/>
      <c r="L32" s="367"/>
      <c r="M32" s="368"/>
      <c r="N32" s="369"/>
      <c r="O32" s="370"/>
      <c r="P32" s="371"/>
      <c r="Q32" s="372"/>
      <c r="R32" s="372"/>
      <c r="S32" s="373"/>
      <c r="T32" s="374"/>
      <c r="U32" s="375"/>
      <c r="V32" s="375"/>
      <c r="W32" s="376"/>
      <c r="X32" s="377"/>
      <c r="Y32" s="378"/>
      <c r="Z32" s="378"/>
      <c r="AA32" s="379"/>
      <c r="AB32" s="361"/>
      <c r="AC32" s="380"/>
      <c r="AD32" s="380"/>
      <c r="AE32" s="381"/>
      <c r="AF32" s="382"/>
      <c r="AG32" s="383"/>
      <c r="AH32" s="383"/>
      <c r="AI32" s="384"/>
      <c r="AJ32" s="384"/>
      <c r="AK32" s="384"/>
      <c r="AL32" s="384"/>
      <c r="AM32" s="385"/>
      <c r="AN32" s="386"/>
      <c r="AO32" s="387"/>
      <c r="AP32" s="348"/>
      <c r="AQ32" s="399"/>
      <c r="AR32" s="395"/>
      <c r="AS32" s="392"/>
      <c r="AT32" s="393"/>
      <c r="AU32" s="400"/>
      <c r="AV32" s="357"/>
      <c r="AW32" s="357"/>
      <c r="AX32" s="357"/>
      <c r="AY32" s="357"/>
      <c r="AZ32" s="357"/>
      <c r="BA32" s="357"/>
      <c r="BB32" s="357"/>
      <c r="BC32" s="355"/>
      <c r="BD32" s="355"/>
      <c r="BE32" s="355"/>
      <c r="BF32" s="358"/>
      <c r="BG32" s="355"/>
      <c r="BH32" s="356"/>
      <c r="BI32" s="356"/>
      <c r="BJ32" s="357"/>
      <c r="BK32" s="355"/>
      <c r="BL32" s="355"/>
      <c r="BM32" s="355"/>
      <c r="BN32" s="358"/>
      <c r="BO32" s="355"/>
      <c r="BP32" s="356"/>
      <c r="BQ32" s="356"/>
      <c r="BR32" s="356"/>
      <c r="BS32" s="356"/>
      <c r="BU32" s="356"/>
      <c r="BV32" s="356"/>
      <c r="BW32" s="356"/>
      <c r="BX32" s="356"/>
      <c r="BY32" s="356"/>
    </row>
    <row r="33" spans="2:77" ht="14.15" customHeight="1" x14ac:dyDescent="0.25">
      <c r="B33" s="360">
        <v>30</v>
      </c>
      <c r="C33" s="361"/>
      <c r="D33" s="362"/>
      <c r="E33" s="363"/>
      <c r="F33" s="364"/>
      <c r="G33" s="396"/>
      <c r="H33" s="397"/>
      <c r="I33" s="398"/>
      <c r="J33" s="391"/>
      <c r="K33" s="366"/>
      <c r="L33" s="367"/>
      <c r="M33" s="368"/>
      <c r="N33" s="369"/>
      <c r="O33" s="370"/>
      <c r="P33" s="371"/>
      <c r="Q33" s="372"/>
      <c r="R33" s="372"/>
      <c r="S33" s="373"/>
      <c r="T33" s="374"/>
      <c r="U33" s="375"/>
      <c r="V33" s="375"/>
      <c r="W33" s="376"/>
      <c r="X33" s="377"/>
      <c r="Y33" s="378"/>
      <c r="Z33" s="378"/>
      <c r="AA33" s="379"/>
      <c r="AB33" s="361"/>
      <c r="AC33" s="380"/>
      <c r="AD33" s="380"/>
      <c r="AE33" s="381"/>
      <c r="AF33" s="382"/>
      <c r="AG33" s="383"/>
      <c r="AH33" s="383"/>
      <c r="AI33" s="384"/>
      <c r="AJ33" s="384"/>
      <c r="AK33" s="384"/>
      <c r="AL33" s="384"/>
      <c r="AM33" s="385"/>
      <c r="AN33" s="386"/>
      <c r="AO33" s="387"/>
      <c r="AP33" s="348"/>
      <c r="AQ33" s="399"/>
      <c r="AR33" s="395"/>
      <c r="AS33" s="392"/>
      <c r="AT33" s="393"/>
      <c r="AU33" s="400"/>
      <c r="AV33" s="357"/>
      <c r="AW33" s="357"/>
      <c r="AX33" s="357"/>
      <c r="AY33" s="357"/>
      <c r="AZ33" s="357"/>
      <c r="BA33" s="357"/>
      <c r="BB33" s="357"/>
      <c r="BC33" s="355"/>
      <c r="BD33" s="355"/>
      <c r="BE33" s="355"/>
      <c r="BF33" s="358"/>
      <c r="BG33" s="355"/>
      <c r="BH33" s="356"/>
      <c r="BI33" s="356"/>
      <c r="BJ33" s="357"/>
      <c r="BK33" s="355"/>
      <c r="BL33" s="355"/>
      <c r="BM33" s="355"/>
      <c r="BN33" s="358"/>
      <c r="BO33" s="355"/>
      <c r="BP33" s="356"/>
      <c r="BQ33" s="356"/>
      <c r="BR33" s="356"/>
      <c r="BS33" s="356"/>
      <c r="BU33" s="356"/>
      <c r="BV33" s="356"/>
      <c r="BW33" s="356"/>
      <c r="BX33" s="356"/>
      <c r="BY33" s="356"/>
    </row>
    <row r="34" spans="2:77" ht="14.15" customHeight="1" x14ac:dyDescent="0.25">
      <c r="B34" s="360">
        <v>31</v>
      </c>
      <c r="C34" s="361"/>
      <c r="D34" s="362"/>
      <c r="E34" s="363"/>
      <c r="F34" s="364"/>
      <c r="G34" s="396"/>
      <c r="H34" s="397"/>
      <c r="I34" s="398"/>
      <c r="J34" s="391"/>
      <c r="K34" s="366"/>
      <c r="L34" s="367"/>
      <c r="M34" s="368"/>
      <c r="N34" s="369"/>
      <c r="O34" s="370"/>
      <c r="P34" s="371"/>
      <c r="Q34" s="372"/>
      <c r="R34" s="372"/>
      <c r="S34" s="373"/>
      <c r="T34" s="374"/>
      <c r="U34" s="375"/>
      <c r="V34" s="375"/>
      <c r="W34" s="376"/>
      <c r="X34" s="377"/>
      <c r="Y34" s="378"/>
      <c r="Z34" s="378"/>
      <c r="AA34" s="379"/>
      <c r="AB34" s="361"/>
      <c r="AC34" s="380"/>
      <c r="AD34" s="380"/>
      <c r="AE34" s="381"/>
      <c r="AF34" s="382"/>
      <c r="AG34" s="383"/>
      <c r="AH34" s="383"/>
      <c r="AI34" s="384"/>
      <c r="AJ34" s="384"/>
      <c r="AK34" s="384"/>
      <c r="AL34" s="384"/>
      <c r="AM34" s="385"/>
      <c r="AN34" s="386"/>
      <c r="AO34" s="387"/>
      <c r="AP34" s="348"/>
      <c r="AQ34" s="399"/>
      <c r="AR34" s="395"/>
      <c r="AS34" s="392"/>
      <c r="AT34" s="393"/>
      <c r="AU34" s="400"/>
      <c r="AV34" s="357"/>
      <c r="AW34" s="357"/>
      <c r="AX34" s="357"/>
      <c r="AY34" s="357"/>
      <c r="AZ34" s="357"/>
      <c r="BA34" s="357"/>
      <c r="BB34" s="357"/>
      <c r="BC34" s="355"/>
      <c r="BD34" s="355"/>
      <c r="BE34" s="355"/>
      <c r="BF34" s="358"/>
      <c r="BG34" s="355"/>
      <c r="BH34" s="356"/>
      <c r="BI34" s="356"/>
      <c r="BJ34" s="357"/>
      <c r="BK34" s="355"/>
      <c r="BL34" s="355"/>
      <c r="BM34" s="355"/>
      <c r="BN34" s="358"/>
      <c r="BO34" s="355"/>
      <c r="BP34" s="356"/>
      <c r="BQ34" s="356"/>
      <c r="BR34" s="356"/>
      <c r="BS34" s="356"/>
      <c r="BU34" s="356"/>
      <c r="BV34" s="356"/>
      <c r="BW34" s="356"/>
      <c r="BX34" s="356"/>
      <c r="BY34" s="356"/>
    </row>
    <row r="35" spans="2:77" ht="14.15" customHeight="1" x14ac:dyDescent="0.25">
      <c r="B35" s="360">
        <v>32</v>
      </c>
      <c r="C35" s="361"/>
      <c r="D35" s="362"/>
      <c r="E35" s="363"/>
      <c r="F35" s="364"/>
      <c r="G35" s="396"/>
      <c r="H35" s="397"/>
      <c r="I35" s="398"/>
      <c r="J35" s="391"/>
      <c r="K35" s="366"/>
      <c r="L35" s="367"/>
      <c r="M35" s="368"/>
      <c r="N35" s="369"/>
      <c r="O35" s="370"/>
      <c r="P35" s="371"/>
      <c r="Q35" s="372"/>
      <c r="R35" s="372"/>
      <c r="S35" s="373"/>
      <c r="T35" s="374"/>
      <c r="U35" s="375"/>
      <c r="V35" s="375"/>
      <c r="W35" s="376"/>
      <c r="X35" s="377"/>
      <c r="Y35" s="378"/>
      <c r="Z35" s="378"/>
      <c r="AA35" s="379"/>
      <c r="AB35" s="361"/>
      <c r="AC35" s="380"/>
      <c r="AD35" s="380"/>
      <c r="AE35" s="381"/>
      <c r="AF35" s="382"/>
      <c r="AG35" s="383"/>
      <c r="AH35" s="383"/>
      <c r="AI35" s="384"/>
      <c r="AJ35" s="384"/>
      <c r="AK35" s="384"/>
      <c r="AL35" s="384"/>
      <c r="AM35" s="385"/>
      <c r="AN35" s="386"/>
      <c r="AO35" s="387"/>
      <c r="AP35" s="348"/>
      <c r="AQ35" s="399"/>
      <c r="AR35" s="395"/>
      <c r="AS35" s="392"/>
      <c r="AT35" s="393"/>
      <c r="AU35" s="400"/>
      <c r="AV35" s="357"/>
      <c r="AW35" s="357"/>
      <c r="AX35" s="357"/>
      <c r="AY35" s="357"/>
      <c r="AZ35" s="357"/>
      <c r="BA35" s="357"/>
      <c r="BB35" s="357"/>
      <c r="BC35" s="355"/>
      <c r="BD35" s="355"/>
      <c r="BE35" s="355"/>
      <c r="BF35" s="358"/>
      <c r="BG35" s="355"/>
      <c r="BH35" s="356"/>
      <c r="BI35" s="356"/>
      <c r="BJ35" s="357"/>
      <c r="BK35" s="355"/>
      <c r="BL35" s="355"/>
      <c r="BM35" s="355"/>
      <c r="BN35" s="358"/>
      <c r="BO35" s="355"/>
      <c r="BP35" s="356"/>
      <c r="BQ35" s="356"/>
      <c r="BR35" s="356"/>
      <c r="BS35" s="356"/>
      <c r="BU35" s="356"/>
      <c r="BV35" s="356"/>
      <c r="BW35" s="356"/>
      <c r="BX35" s="356"/>
      <c r="BY35" s="356"/>
    </row>
    <row r="36" spans="2:77" ht="14.15" customHeight="1" x14ac:dyDescent="0.25">
      <c r="B36" s="360">
        <v>33</v>
      </c>
      <c r="C36" s="361"/>
      <c r="D36" s="362"/>
      <c r="E36" s="363"/>
      <c r="F36" s="364"/>
      <c r="G36" s="396"/>
      <c r="H36" s="397"/>
      <c r="I36" s="398"/>
      <c r="J36" s="391"/>
      <c r="K36" s="366"/>
      <c r="L36" s="367"/>
      <c r="M36" s="368"/>
      <c r="N36" s="369"/>
      <c r="O36" s="370"/>
      <c r="P36" s="371"/>
      <c r="Q36" s="372"/>
      <c r="R36" s="372"/>
      <c r="S36" s="373"/>
      <c r="T36" s="374"/>
      <c r="U36" s="375"/>
      <c r="V36" s="375"/>
      <c r="W36" s="376"/>
      <c r="X36" s="377"/>
      <c r="Y36" s="378"/>
      <c r="Z36" s="378"/>
      <c r="AA36" s="379"/>
      <c r="AB36" s="361"/>
      <c r="AC36" s="380"/>
      <c r="AD36" s="380"/>
      <c r="AE36" s="381"/>
      <c r="AF36" s="382"/>
      <c r="AG36" s="383"/>
      <c r="AH36" s="383"/>
      <c r="AI36" s="384"/>
      <c r="AJ36" s="384"/>
      <c r="AK36" s="384"/>
      <c r="AL36" s="384"/>
      <c r="AM36" s="385"/>
      <c r="AN36" s="386"/>
      <c r="AO36" s="387"/>
      <c r="AP36" s="348"/>
      <c r="AQ36" s="399"/>
      <c r="AR36" s="395"/>
      <c r="AS36" s="392"/>
      <c r="AT36" s="393"/>
      <c r="AU36" s="389"/>
      <c r="AV36" s="354"/>
      <c r="AW36" s="354"/>
      <c r="AX36" s="355"/>
      <c r="AY36" s="355"/>
      <c r="AZ36" s="355"/>
      <c r="BA36" s="355"/>
      <c r="BB36" s="355"/>
      <c r="BC36" s="355"/>
      <c r="BD36" s="355"/>
      <c r="BE36" s="355"/>
      <c r="BF36" s="358"/>
      <c r="BG36" s="355"/>
      <c r="BH36" s="356"/>
      <c r="BI36" s="356"/>
      <c r="BJ36" s="357"/>
      <c r="BK36" s="355"/>
      <c r="BL36" s="355"/>
      <c r="BM36" s="355"/>
      <c r="BN36" s="358"/>
      <c r="BO36" s="355"/>
      <c r="BP36" s="356"/>
      <c r="BQ36" s="356"/>
      <c r="BR36" s="356"/>
      <c r="BS36" s="356"/>
      <c r="BU36" s="356"/>
      <c r="BV36" s="356"/>
      <c r="BW36" s="356"/>
      <c r="BX36" s="356"/>
      <c r="BY36" s="356"/>
    </row>
    <row r="37" spans="2:77" ht="14.15" customHeight="1" x14ac:dyDescent="0.25">
      <c r="B37" s="360">
        <v>34</v>
      </c>
      <c r="C37" s="361"/>
      <c r="D37" s="362"/>
      <c r="E37" s="363"/>
      <c r="F37" s="364"/>
      <c r="G37" s="396"/>
      <c r="H37" s="397"/>
      <c r="I37" s="398"/>
      <c r="J37" s="391"/>
      <c r="K37" s="366"/>
      <c r="L37" s="367"/>
      <c r="M37" s="368"/>
      <c r="N37" s="369"/>
      <c r="O37" s="370"/>
      <c r="P37" s="371"/>
      <c r="Q37" s="372"/>
      <c r="R37" s="372"/>
      <c r="S37" s="373"/>
      <c r="T37" s="374"/>
      <c r="U37" s="375"/>
      <c r="V37" s="375"/>
      <c r="W37" s="376"/>
      <c r="X37" s="377"/>
      <c r="Y37" s="378"/>
      <c r="Z37" s="378"/>
      <c r="AA37" s="379"/>
      <c r="AB37" s="361"/>
      <c r="AC37" s="380"/>
      <c r="AD37" s="380"/>
      <c r="AE37" s="381"/>
      <c r="AF37" s="382"/>
      <c r="AG37" s="383"/>
      <c r="AH37" s="383"/>
      <c r="AI37" s="384"/>
      <c r="AJ37" s="384"/>
      <c r="AK37" s="384"/>
      <c r="AL37" s="384"/>
      <c r="AM37" s="385"/>
      <c r="AN37" s="386"/>
      <c r="AO37" s="387"/>
      <c r="AP37" s="348"/>
      <c r="AQ37" s="399"/>
      <c r="AR37" s="395"/>
      <c r="AS37" s="392"/>
      <c r="AT37" s="393"/>
      <c r="AU37" s="389"/>
      <c r="AV37" s="354"/>
      <c r="AW37" s="354"/>
      <c r="AX37" s="355"/>
      <c r="AY37" s="355"/>
      <c r="AZ37" s="355"/>
      <c r="BA37" s="355"/>
      <c r="BB37" s="355"/>
      <c r="BC37" s="355"/>
      <c r="BD37" s="355"/>
      <c r="BE37" s="355"/>
      <c r="BF37" s="358"/>
      <c r="BG37" s="355"/>
      <c r="BH37" s="356"/>
      <c r="BI37" s="356"/>
      <c r="BJ37" s="357"/>
      <c r="BK37" s="355"/>
      <c r="BL37" s="355"/>
      <c r="BM37" s="355"/>
      <c r="BN37" s="358"/>
      <c r="BO37" s="355"/>
      <c r="BP37" s="356"/>
      <c r="BQ37" s="356"/>
      <c r="BR37" s="356"/>
      <c r="BS37" s="356"/>
      <c r="BU37" s="356"/>
      <c r="BV37" s="356"/>
      <c r="BW37" s="356"/>
      <c r="BX37" s="356"/>
      <c r="BY37" s="356"/>
    </row>
    <row r="38" spans="2:77" ht="14.15" customHeight="1" x14ac:dyDescent="0.25">
      <c r="B38" s="360">
        <v>35</v>
      </c>
      <c r="C38" s="361"/>
      <c r="D38" s="362"/>
      <c r="E38" s="363"/>
      <c r="F38" s="364"/>
      <c r="G38" s="396"/>
      <c r="H38" s="397"/>
      <c r="I38" s="398"/>
      <c r="J38" s="391"/>
      <c r="K38" s="366"/>
      <c r="L38" s="367"/>
      <c r="M38" s="368"/>
      <c r="N38" s="369"/>
      <c r="O38" s="370"/>
      <c r="P38" s="371"/>
      <c r="Q38" s="372"/>
      <c r="R38" s="372"/>
      <c r="S38" s="373"/>
      <c r="T38" s="374"/>
      <c r="U38" s="375"/>
      <c r="V38" s="375"/>
      <c r="W38" s="376"/>
      <c r="X38" s="377"/>
      <c r="Y38" s="378"/>
      <c r="Z38" s="378"/>
      <c r="AA38" s="379"/>
      <c r="AB38" s="361"/>
      <c r="AC38" s="380"/>
      <c r="AD38" s="380"/>
      <c r="AE38" s="381"/>
      <c r="AF38" s="382"/>
      <c r="AG38" s="383"/>
      <c r="AH38" s="383"/>
      <c r="AI38" s="384"/>
      <c r="AJ38" s="384"/>
      <c r="AK38" s="384"/>
      <c r="AL38" s="384"/>
      <c r="AM38" s="385"/>
      <c r="AN38" s="386"/>
      <c r="AO38" s="387"/>
      <c r="AP38" s="348"/>
      <c r="AQ38" s="399"/>
      <c r="AR38" s="395"/>
      <c r="AS38" s="392"/>
      <c r="AT38" s="393"/>
      <c r="AU38" s="389"/>
      <c r="AV38" s="354"/>
      <c r="AW38" s="354"/>
      <c r="AX38" s="355"/>
      <c r="AY38" s="355"/>
      <c r="AZ38" s="355"/>
      <c r="BA38" s="355"/>
      <c r="BB38" s="355"/>
      <c r="BC38" s="355"/>
      <c r="BD38" s="355"/>
      <c r="BE38" s="355"/>
      <c r="BF38" s="358"/>
      <c r="BG38" s="355"/>
      <c r="BH38" s="356"/>
      <c r="BI38" s="356"/>
      <c r="BJ38" s="357"/>
      <c r="BK38" s="355"/>
      <c r="BL38" s="355"/>
      <c r="BM38" s="355"/>
      <c r="BN38" s="358"/>
      <c r="BO38" s="355"/>
      <c r="BP38" s="356"/>
      <c r="BQ38" s="356"/>
      <c r="BR38" s="356"/>
      <c r="BS38" s="356"/>
      <c r="BU38" s="356"/>
      <c r="BV38" s="403"/>
      <c r="BW38" s="356"/>
      <c r="BX38" s="356"/>
      <c r="BY38" s="356"/>
    </row>
    <row r="39" spans="2:77" ht="14.15" customHeight="1" x14ac:dyDescent="0.25">
      <c r="B39" s="360">
        <v>36</v>
      </c>
      <c r="C39" s="361"/>
      <c r="D39" s="362"/>
      <c r="E39" s="363"/>
      <c r="F39" s="364"/>
      <c r="G39" s="396"/>
      <c r="H39" s="397"/>
      <c r="I39" s="398"/>
      <c r="J39" s="391"/>
      <c r="K39" s="366"/>
      <c r="L39" s="367"/>
      <c r="M39" s="368"/>
      <c r="N39" s="369"/>
      <c r="O39" s="370"/>
      <c r="P39" s="371"/>
      <c r="Q39" s="372"/>
      <c r="R39" s="372"/>
      <c r="S39" s="373"/>
      <c r="T39" s="374"/>
      <c r="U39" s="375"/>
      <c r="V39" s="375"/>
      <c r="W39" s="376"/>
      <c r="X39" s="377"/>
      <c r="Y39" s="378"/>
      <c r="Z39" s="378"/>
      <c r="AA39" s="379"/>
      <c r="AB39" s="361"/>
      <c r="AC39" s="380"/>
      <c r="AD39" s="380"/>
      <c r="AE39" s="381"/>
      <c r="AF39" s="382"/>
      <c r="AG39" s="383"/>
      <c r="AH39" s="383"/>
      <c r="AI39" s="384"/>
      <c r="AJ39" s="384"/>
      <c r="AK39" s="384"/>
      <c r="AL39" s="384"/>
      <c r="AM39" s="385"/>
      <c r="AN39" s="386"/>
      <c r="AO39" s="387"/>
      <c r="AP39" s="348"/>
      <c r="AQ39" s="399"/>
      <c r="AR39" s="395"/>
      <c r="AS39" s="392"/>
      <c r="AT39" s="393"/>
      <c r="AU39" s="389"/>
      <c r="AV39" s="354"/>
      <c r="AW39" s="354"/>
      <c r="AX39" s="355"/>
      <c r="AY39" s="355"/>
      <c r="AZ39" s="355"/>
      <c r="BA39" s="355"/>
      <c r="BB39" s="355"/>
      <c r="BC39" s="355"/>
      <c r="BD39" s="355"/>
      <c r="BE39" s="355"/>
      <c r="BF39" s="358"/>
      <c r="BG39" s="355"/>
      <c r="BH39" s="356"/>
      <c r="BI39" s="356"/>
      <c r="BJ39" s="357"/>
      <c r="BK39" s="355"/>
      <c r="BL39" s="355"/>
      <c r="BM39" s="355"/>
      <c r="BN39" s="358"/>
      <c r="BO39" s="355"/>
      <c r="BP39" s="356"/>
      <c r="BQ39" s="356"/>
      <c r="BR39" s="356"/>
      <c r="BS39" s="356"/>
      <c r="BU39" s="356"/>
      <c r="BV39" s="356"/>
      <c r="BW39" s="356"/>
      <c r="BX39" s="356"/>
      <c r="BY39" s="356"/>
    </row>
    <row r="40" spans="2:77" ht="14.15" customHeight="1" x14ac:dyDescent="0.25">
      <c r="B40" s="360">
        <v>37</v>
      </c>
      <c r="C40" s="361"/>
      <c r="D40" s="362"/>
      <c r="E40" s="363"/>
      <c r="F40" s="364"/>
      <c r="G40" s="396"/>
      <c r="H40" s="397"/>
      <c r="I40" s="398"/>
      <c r="J40" s="391"/>
      <c r="K40" s="366"/>
      <c r="L40" s="367"/>
      <c r="M40" s="368"/>
      <c r="N40" s="369"/>
      <c r="O40" s="370"/>
      <c r="P40" s="371"/>
      <c r="Q40" s="372"/>
      <c r="R40" s="372"/>
      <c r="S40" s="373"/>
      <c r="T40" s="374"/>
      <c r="U40" s="375"/>
      <c r="V40" s="375"/>
      <c r="W40" s="376"/>
      <c r="X40" s="377"/>
      <c r="Y40" s="378"/>
      <c r="Z40" s="378"/>
      <c r="AA40" s="379"/>
      <c r="AB40" s="361"/>
      <c r="AC40" s="380"/>
      <c r="AD40" s="380"/>
      <c r="AE40" s="381"/>
      <c r="AF40" s="382"/>
      <c r="AG40" s="383"/>
      <c r="AH40" s="383"/>
      <c r="AI40" s="384"/>
      <c r="AJ40" s="384"/>
      <c r="AK40" s="384"/>
      <c r="AL40" s="384"/>
      <c r="AM40" s="385"/>
      <c r="AN40" s="386"/>
      <c r="AO40" s="387"/>
      <c r="AP40" s="348"/>
      <c r="AQ40" s="399"/>
      <c r="AR40" s="395"/>
      <c r="AS40" s="392"/>
      <c r="AT40" s="393"/>
      <c r="AU40" s="389"/>
      <c r="AV40" s="354"/>
      <c r="AW40" s="354"/>
      <c r="AX40" s="355"/>
      <c r="AY40" s="355"/>
      <c r="AZ40" s="355"/>
      <c r="BA40" s="355"/>
      <c r="BB40" s="355"/>
      <c r="BC40" s="355"/>
      <c r="BD40" s="355"/>
      <c r="BE40" s="355"/>
      <c r="BF40" s="358"/>
      <c r="BG40" s="355"/>
      <c r="BH40" s="356"/>
      <c r="BI40" s="356"/>
      <c r="BJ40" s="357"/>
      <c r="BK40" s="355"/>
      <c r="BL40" s="355"/>
      <c r="BM40" s="355"/>
      <c r="BN40" s="358"/>
      <c r="BO40" s="355"/>
      <c r="BP40" s="356"/>
      <c r="BQ40" s="356"/>
      <c r="BR40" s="356"/>
      <c r="BS40" s="356"/>
      <c r="BU40" s="356"/>
      <c r="BV40" s="356"/>
      <c r="BW40" s="356"/>
      <c r="BX40" s="356"/>
      <c r="BY40" s="356"/>
    </row>
    <row r="41" spans="2:77" ht="14.15" customHeight="1" x14ac:dyDescent="0.25">
      <c r="B41" s="360">
        <v>38</v>
      </c>
      <c r="C41" s="361"/>
      <c r="D41" s="362"/>
      <c r="E41" s="363"/>
      <c r="F41" s="364"/>
      <c r="G41" s="396"/>
      <c r="H41" s="397"/>
      <c r="I41" s="398"/>
      <c r="J41" s="391"/>
      <c r="K41" s="366"/>
      <c r="L41" s="367"/>
      <c r="M41" s="368"/>
      <c r="N41" s="369"/>
      <c r="O41" s="370"/>
      <c r="P41" s="371"/>
      <c r="Q41" s="372"/>
      <c r="R41" s="372"/>
      <c r="S41" s="373"/>
      <c r="T41" s="374"/>
      <c r="U41" s="375"/>
      <c r="V41" s="375"/>
      <c r="W41" s="376"/>
      <c r="X41" s="377"/>
      <c r="Y41" s="378"/>
      <c r="Z41" s="378"/>
      <c r="AA41" s="379"/>
      <c r="AB41" s="361"/>
      <c r="AC41" s="380"/>
      <c r="AD41" s="380"/>
      <c r="AE41" s="381"/>
      <c r="AF41" s="382"/>
      <c r="AG41" s="383"/>
      <c r="AH41" s="383"/>
      <c r="AI41" s="384"/>
      <c r="AJ41" s="384"/>
      <c r="AK41" s="384"/>
      <c r="AL41" s="384"/>
      <c r="AM41" s="385"/>
      <c r="AN41" s="386"/>
      <c r="AO41" s="387"/>
      <c r="AP41" s="348"/>
      <c r="AQ41" s="399"/>
      <c r="AR41" s="395"/>
      <c r="AS41" s="392"/>
      <c r="AT41" s="393"/>
      <c r="AU41" s="389"/>
      <c r="AV41" s="354"/>
      <c r="AW41" s="354"/>
      <c r="BD41" s="355"/>
      <c r="BE41" s="355"/>
      <c r="BF41" s="358"/>
      <c r="BG41" s="355"/>
      <c r="BH41" s="356"/>
      <c r="BI41" s="356"/>
      <c r="BJ41" s="357"/>
      <c r="BK41" s="355"/>
      <c r="BL41" s="355"/>
      <c r="BM41" s="355"/>
      <c r="BN41" s="358"/>
      <c r="BO41" s="355"/>
      <c r="BP41" s="356"/>
      <c r="BQ41" s="356"/>
      <c r="BR41" s="356"/>
      <c r="BS41" s="356"/>
      <c r="BU41" s="356"/>
      <c r="BV41" s="356"/>
      <c r="BW41" s="356"/>
      <c r="BX41" s="356"/>
      <c r="BY41" s="356"/>
    </row>
    <row r="42" spans="2:77" ht="14.15" customHeight="1" x14ac:dyDescent="0.25">
      <c r="B42" s="360">
        <v>39</v>
      </c>
      <c r="C42" s="361"/>
      <c r="D42" s="362"/>
      <c r="E42" s="363"/>
      <c r="F42" s="364"/>
      <c r="G42" s="396"/>
      <c r="H42" s="397"/>
      <c r="I42" s="398"/>
      <c r="J42" s="391"/>
      <c r="K42" s="366"/>
      <c r="L42" s="367"/>
      <c r="M42" s="368"/>
      <c r="N42" s="369"/>
      <c r="O42" s="370"/>
      <c r="P42" s="371"/>
      <c r="Q42" s="372"/>
      <c r="R42" s="372"/>
      <c r="S42" s="373"/>
      <c r="T42" s="374"/>
      <c r="U42" s="375"/>
      <c r="V42" s="375"/>
      <c r="W42" s="376"/>
      <c r="X42" s="377"/>
      <c r="Y42" s="378"/>
      <c r="Z42" s="378"/>
      <c r="AA42" s="379"/>
      <c r="AB42" s="361"/>
      <c r="AC42" s="380"/>
      <c r="AD42" s="380"/>
      <c r="AE42" s="381"/>
      <c r="AF42" s="382"/>
      <c r="AG42" s="383"/>
      <c r="AH42" s="383"/>
      <c r="AI42" s="384"/>
      <c r="AJ42" s="384"/>
      <c r="AK42" s="384"/>
      <c r="AL42" s="384"/>
      <c r="AM42" s="385"/>
      <c r="AN42" s="386"/>
      <c r="AO42" s="387"/>
      <c r="AP42" s="348"/>
      <c r="AQ42" s="399"/>
      <c r="AR42" s="395"/>
      <c r="AS42" s="392"/>
      <c r="AT42" s="393"/>
      <c r="AU42" s="389"/>
      <c r="AV42" s="354"/>
      <c r="AW42" s="354"/>
      <c r="AX42" s="358"/>
      <c r="AY42" s="355"/>
      <c r="AZ42" s="356"/>
      <c r="BA42" s="356"/>
      <c r="BB42" s="357"/>
      <c r="BC42" s="355"/>
      <c r="BD42" s="355"/>
      <c r="BE42" s="355"/>
      <c r="BF42" s="358"/>
      <c r="BG42" s="355"/>
      <c r="BH42" s="356"/>
      <c r="BI42" s="356"/>
      <c r="BJ42" s="357"/>
      <c r="BK42" s="355"/>
      <c r="BL42" s="355"/>
      <c r="BM42" s="355"/>
      <c r="BN42" s="358"/>
      <c r="BO42" s="355"/>
      <c r="BP42" s="356"/>
      <c r="BQ42" s="356"/>
      <c r="BR42" s="356"/>
      <c r="BS42" s="356"/>
      <c r="BU42" s="356"/>
      <c r="BV42" s="356"/>
      <c r="BW42" s="356"/>
      <c r="BX42" s="356"/>
      <c r="BY42" s="356"/>
    </row>
    <row r="43" spans="2:77" ht="14.15" customHeight="1" thickBot="1" x14ac:dyDescent="0.3">
      <c r="B43" s="404">
        <v>40</v>
      </c>
      <c r="C43" s="405"/>
      <c r="D43" s="406"/>
      <c r="E43" s="407"/>
      <c r="F43" s="408"/>
      <c r="G43" s="409"/>
      <c r="H43" s="410"/>
      <c r="I43" s="411"/>
      <c r="J43" s="412"/>
      <c r="K43" s="413"/>
      <c r="L43" s="414"/>
      <c r="M43" s="415"/>
      <c r="N43" s="416"/>
      <c r="O43" s="417"/>
      <c r="P43" s="418"/>
      <c r="Q43" s="419"/>
      <c r="R43" s="419"/>
      <c r="S43" s="420"/>
      <c r="T43" s="421"/>
      <c r="U43" s="422"/>
      <c r="V43" s="422"/>
      <c r="W43" s="423"/>
      <c r="X43" s="424"/>
      <c r="Y43" s="425"/>
      <c r="Z43" s="425"/>
      <c r="AA43" s="426"/>
      <c r="AB43" s="405"/>
      <c r="AC43" s="427"/>
      <c r="AD43" s="427"/>
      <c r="AE43" s="428"/>
      <c r="AF43" s="429"/>
      <c r="AG43" s="430"/>
      <c r="AH43" s="430"/>
      <c r="AI43" s="431"/>
      <c r="AJ43" s="431"/>
      <c r="AK43" s="431"/>
      <c r="AL43" s="431"/>
      <c r="AM43" s="432"/>
      <c r="AN43" s="433"/>
      <c r="AO43" s="434"/>
      <c r="AP43" s="435"/>
      <c r="AQ43" s="436"/>
      <c r="AR43" s="437"/>
      <c r="AS43" s="438"/>
      <c r="AT43" s="439"/>
      <c r="AU43" s="440"/>
      <c r="AV43" s="354"/>
      <c r="AW43" s="354"/>
      <c r="AX43" s="358"/>
      <c r="AY43" s="355"/>
      <c r="AZ43" s="356"/>
      <c r="BA43" s="356"/>
      <c r="BB43" s="357"/>
      <c r="BC43" s="355"/>
      <c r="BD43" s="355"/>
      <c r="BE43" s="355"/>
      <c r="BF43" s="358"/>
      <c r="BG43" s="355"/>
      <c r="BH43" s="356"/>
      <c r="BI43" s="356"/>
      <c r="BJ43" s="357"/>
      <c r="BK43" s="355"/>
      <c r="BL43" s="355"/>
      <c r="BM43" s="355"/>
      <c r="BN43" s="358"/>
      <c r="BO43" s="355"/>
      <c r="BP43" s="356"/>
      <c r="BQ43" s="356"/>
      <c r="BR43" s="356"/>
      <c r="BS43" s="356"/>
      <c r="BU43" s="356"/>
      <c r="BV43" s="356"/>
      <c r="BW43" s="356"/>
      <c r="BX43" s="356"/>
      <c r="BY43" s="356"/>
    </row>
    <row r="44" spans="2:77" x14ac:dyDescent="0.25">
      <c r="K44" s="272"/>
      <c r="AE44" s="272"/>
      <c r="AQ44" s="272"/>
      <c r="AX44" s="358"/>
      <c r="AY44" s="355"/>
      <c r="AZ44" s="356"/>
      <c r="BA44" s="356"/>
      <c r="BB44" s="357"/>
      <c r="BC44" s="355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U44" s="441"/>
      <c r="BV44" s="441"/>
      <c r="BW44" s="441"/>
      <c r="BX44" s="441"/>
      <c r="BY44" s="441"/>
    </row>
    <row r="45" spans="2:77" x14ac:dyDescent="0.25">
      <c r="K45" s="442"/>
      <c r="AR45" s="358"/>
    </row>
    <row r="46" spans="2:77" x14ac:dyDescent="0.25">
      <c r="K46" s="442"/>
      <c r="AQ46" s="444"/>
      <c r="AR46" s="358"/>
    </row>
    <row r="47" spans="2:77" x14ac:dyDescent="0.25">
      <c r="K47" s="442"/>
      <c r="AQ47" s="444"/>
      <c r="AR47" s="358"/>
    </row>
    <row r="48" spans="2:77" x14ac:dyDescent="0.25">
      <c r="K48" s="442"/>
      <c r="AQ48" s="444"/>
      <c r="AR48" s="358"/>
    </row>
    <row r="49" spans="11:44" x14ac:dyDescent="0.25">
      <c r="K49" s="442"/>
      <c r="AQ49" s="444"/>
      <c r="AR49" s="358"/>
    </row>
    <row r="50" spans="11:44" x14ac:dyDescent="0.25">
      <c r="K50" s="442"/>
      <c r="AQ50" s="444"/>
      <c r="AR50" s="358"/>
    </row>
    <row r="51" spans="11:44" x14ac:dyDescent="0.25">
      <c r="K51" s="442"/>
      <c r="AQ51" s="444"/>
      <c r="AR51" s="358"/>
    </row>
    <row r="52" spans="11:44" x14ac:dyDescent="0.25">
      <c r="K52" s="442"/>
      <c r="AQ52" s="444"/>
      <c r="AR52" s="358"/>
    </row>
    <row r="53" spans="11:44" x14ac:dyDescent="0.25">
      <c r="K53" s="442"/>
      <c r="AQ53" s="444"/>
      <c r="AR53" s="358"/>
    </row>
    <row r="54" spans="11:44" x14ac:dyDescent="0.25">
      <c r="K54" s="442"/>
      <c r="AQ54" s="444"/>
      <c r="AR54" s="358"/>
    </row>
    <row r="55" spans="11:44" x14ac:dyDescent="0.25">
      <c r="K55" s="442"/>
      <c r="AQ55" s="444"/>
      <c r="AR55" s="358"/>
    </row>
    <row r="56" spans="11:44" x14ac:dyDescent="0.25">
      <c r="K56" s="442"/>
      <c r="AQ56" s="444"/>
      <c r="AR56" s="358"/>
    </row>
    <row r="57" spans="11:44" x14ac:dyDescent="0.25">
      <c r="K57" s="442"/>
      <c r="AQ57" s="358"/>
      <c r="AR57" s="358"/>
    </row>
    <row r="58" spans="11:44" x14ac:dyDescent="0.25">
      <c r="K58" s="442"/>
      <c r="AQ58" s="358"/>
      <c r="AR58" s="358"/>
    </row>
    <row r="59" spans="11:44" x14ac:dyDescent="0.25">
      <c r="K59" s="445"/>
      <c r="AQ59" s="446"/>
      <c r="AR59" s="447"/>
    </row>
    <row r="60" spans="11:44" x14ac:dyDescent="0.25">
      <c r="K60" s="445"/>
      <c r="AQ60" s="446"/>
      <c r="AR60" s="447"/>
    </row>
    <row r="61" spans="11:44" x14ac:dyDescent="0.25">
      <c r="K61" s="445"/>
      <c r="AQ61" s="444"/>
      <c r="AR61" s="447"/>
    </row>
    <row r="62" spans="11:44" x14ac:dyDescent="0.25">
      <c r="K62" s="448"/>
      <c r="AQ62" s="444"/>
      <c r="AR62" s="441"/>
    </row>
    <row r="63" spans="11:44" x14ac:dyDescent="0.25">
      <c r="AQ63" s="444"/>
    </row>
    <row r="64" spans="11:44" x14ac:dyDescent="0.25">
      <c r="AQ64" s="444"/>
    </row>
    <row r="65" spans="43:43" x14ac:dyDescent="0.25">
      <c r="AQ65" s="444"/>
    </row>
    <row r="66" spans="43:43" x14ac:dyDescent="0.25">
      <c r="AQ66" s="444"/>
    </row>
    <row r="67" spans="43:43" x14ac:dyDescent="0.25">
      <c r="AQ67" s="444"/>
    </row>
    <row r="68" spans="43:43" x14ac:dyDescent="0.25">
      <c r="AQ68" s="444"/>
    </row>
    <row r="69" spans="43:43" x14ac:dyDescent="0.25">
      <c r="AQ69" s="444"/>
    </row>
    <row r="70" spans="43:43" x14ac:dyDescent="0.25">
      <c r="AQ70" s="444"/>
    </row>
    <row r="81" spans="20:31" x14ac:dyDescent="0.25">
      <c r="T81" s="355"/>
      <c r="U81" s="358"/>
      <c r="V81" s="355"/>
      <c r="X81" s="355"/>
      <c r="Y81" s="358"/>
      <c r="Z81" s="450"/>
      <c r="AA81" s="450"/>
      <c r="AB81" s="450"/>
      <c r="AC81" s="450"/>
      <c r="AD81" s="358"/>
      <c r="AE81" s="355"/>
    </row>
    <row r="82" spans="20:31" x14ac:dyDescent="0.25">
      <c r="T82" s="355"/>
      <c r="U82" s="358"/>
      <c r="V82" s="355"/>
      <c r="X82" s="355"/>
      <c r="Y82" s="358"/>
      <c r="Z82" s="357"/>
      <c r="AA82" s="355"/>
      <c r="AB82" s="355"/>
      <c r="AC82" s="355"/>
      <c r="AD82" s="358"/>
      <c r="AE82" s="355"/>
    </row>
    <row r="83" spans="20:31" x14ac:dyDescent="0.25">
      <c r="T83" s="355"/>
      <c r="U83" s="358"/>
      <c r="V83" s="355"/>
      <c r="X83" s="355"/>
      <c r="Y83" s="358"/>
      <c r="Z83" s="357"/>
      <c r="AA83" s="355"/>
      <c r="AB83" s="355"/>
      <c r="AC83" s="355"/>
      <c r="AD83" s="358"/>
      <c r="AE83" s="355"/>
    </row>
    <row r="84" spans="20:31" x14ac:dyDescent="0.25">
      <c r="T84" s="355"/>
      <c r="U84" s="358"/>
      <c r="V84" s="355"/>
      <c r="X84" s="355"/>
      <c r="Y84" s="358"/>
      <c r="Z84" s="357"/>
      <c r="AA84" s="355"/>
      <c r="AB84" s="355"/>
      <c r="AC84" s="355"/>
      <c r="AD84" s="358"/>
      <c r="AE84" s="355"/>
    </row>
    <row r="85" spans="20:31" x14ac:dyDescent="0.25">
      <c r="T85" s="355"/>
      <c r="U85" s="358"/>
      <c r="V85" s="355"/>
      <c r="X85" s="355"/>
      <c r="Y85" s="358"/>
      <c r="Z85" s="357"/>
      <c r="AA85" s="355"/>
      <c r="AB85" s="355"/>
      <c r="AC85" s="355"/>
      <c r="AD85" s="358"/>
      <c r="AE85" s="355"/>
    </row>
    <row r="86" spans="20:31" x14ac:dyDescent="0.25">
      <c r="T86" s="355"/>
      <c r="U86" s="358"/>
      <c r="V86" s="355"/>
      <c r="X86" s="355"/>
      <c r="Y86" s="358"/>
      <c r="Z86" s="357"/>
      <c r="AA86" s="355"/>
      <c r="AB86" s="355"/>
      <c r="AC86" s="355"/>
      <c r="AD86" s="358"/>
      <c r="AE86" s="355"/>
    </row>
    <row r="87" spans="20:31" x14ac:dyDescent="0.25">
      <c r="T87" s="355"/>
      <c r="U87" s="358"/>
      <c r="V87" s="355"/>
      <c r="X87" s="355"/>
      <c r="Y87" s="358"/>
      <c r="Z87" s="357"/>
      <c r="AA87" s="355"/>
      <c r="AB87" s="355"/>
      <c r="AC87" s="355"/>
      <c r="AD87" s="358"/>
      <c r="AE87" s="355"/>
    </row>
    <row r="88" spans="20:31" x14ac:dyDescent="0.25">
      <c r="T88" s="355"/>
      <c r="U88" s="358"/>
      <c r="V88" s="355"/>
      <c r="X88" s="355"/>
      <c r="Y88" s="358"/>
      <c r="Z88" s="357"/>
      <c r="AA88" s="355"/>
      <c r="AB88" s="355"/>
      <c r="AC88" s="355"/>
      <c r="AD88" s="358"/>
      <c r="AE88" s="355"/>
    </row>
    <row r="89" spans="20:31" x14ac:dyDescent="0.25">
      <c r="T89" s="355"/>
      <c r="U89" s="358"/>
      <c r="V89" s="355"/>
      <c r="X89" s="355"/>
      <c r="Y89" s="358"/>
      <c r="Z89" s="357"/>
      <c r="AA89" s="355"/>
      <c r="AB89" s="355"/>
      <c r="AC89" s="355"/>
      <c r="AD89" s="358"/>
      <c r="AE89" s="355"/>
    </row>
    <row r="90" spans="20:31" x14ac:dyDescent="0.25">
      <c r="T90" s="355"/>
      <c r="U90" s="358"/>
      <c r="V90" s="355"/>
      <c r="X90" s="355"/>
      <c r="Y90" s="358"/>
      <c r="Z90" s="357"/>
      <c r="AA90" s="355"/>
      <c r="AB90" s="355"/>
      <c r="AC90" s="355"/>
      <c r="AD90" s="358"/>
      <c r="AE90" s="355"/>
    </row>
    <row r="91" spans="20:31" x14ac:dyDescent="0.25">
      <c r="T91" s="355"/>
      <c r="U91" s="358"/>
      <c r="V91" s="355"/>
      <c r="X91" s="355"/>
      <c r="Y91" s="358"/>
      <c r="Z91" s="357"/>
      <c r="AA91" s="355"/>
      <c r="AB91" s="355"/>
      <c r="AC91" s="355"/>
      <c r="AD91" s="358"/>
      <c r="AE91" s="355"/>
    </row>
    <row r="92" spans="20:31" x14ac:dyDescent="0.25">
      <c r="T92" s="355"/>
      <c r="U92" s="358"/>
      <c r="V92" s="355"/>
      <c r="X92" s="355"/>
      <c r="Y92" s="358"/>
      <c r="Z92" s="357"/>
      <c r="AA92" s="355"/>
      <c r="AB92" s="355"/>
      <c r="AC92" s="355"/>
      <c r="AD92" s="358"/>
      <c r="AE92" s="355"/>
    </row>
    <row r="93" spans="20:31" x14ac:dyDescent="0.25">
      <c r="T93" s="355"/>
      <c r="U93" s="358"/>
      <c r="V93" s="355"/>
      <c r="X93" s="355"/>
      <c r="Y93" s="358"/>
      <c r="Z93" s="357"/>
      <c r="AA93" s="355"/>
      <c r="AB93" s="355"/>
      <c r="AC93" s="355"/>
      <c r="AD93" s="358"/>
      <c r="AE93" s="355"/>
    </row>
    <row r="94" spans="20:31" x14ac:dyDescent="0.25">
      <c r="T94" s="355"/>
      <c r="U94" s="358"/>
      <c r="V94" s="355"/>
      <c r="X94" s="355"/>
      <c r="Y94" s="358"/>
      <c r="Z94" s="357"/>
      <c r="AA94" s="355"/>
      <c r="AB94" s="355"/>
      <c r="AC94" s="355"/>
      <c r="AD94" s="358"/>
      <c r="AE94" s="355"/>
    </row>
    <row r="95" spans="20:31" x14ac:dyDescent="0.25">
      <c r="T95" s="355"/>
      <c r="U95" s="358"/>
      <c r="V95" s="355"/>
      <c r="X95" s="355"/>
      <c r="Y95" s="358"/>
      <c r="Z95" s="357"/>
      <c r="AA95" s="355"/>
      <c r="AB95" s="355"/>
      <c r="AC95" s="355"/>
      <c r="AD95" s="358"/>
      <c r="AE95" s="355"/>
    </row>
    <row r="96" spans="20:31" x14ac:dyDescent="0.25">
      <c r="T96" s="355"/>
      <c r="U96" s="358"/>
      <c r="V96" s="355"/>
      <c r="X96" s="355"/>
      <c r="Y96" s="358"/>
      <c r="Z96" s="357"/>
      <c r="AA96" s="355"/>
      <c r="AB96" s="355"/>
      <c r="AC96" s="355"/>
      <c r="AD96" s="358"/>
      <c r="AE96" s="355"/>
    </row>
    <row r="97" spans="18:31" x14ac:dyDescent="0.25">
      <c r="T97" s="355"/>
      <c r="U97" s="358"/>
      <c r="V97" s="355"/>
      <c r="X97" s="355"/>
      <c r="Y97" s="358"/>
      <c r="Z97" s="357"/>
      <c r="AA97" s="355"/>
      <c r="AB97" s="355"/>
      <c r="AC97" s="355"/>
      <c r="AD97" s="358"/>
      <c r="AE97" s="355"/>
    </row>
    <row r="98" spans="18:31" x14ac:dyDescent="0.25">
      <c r="T98" s="355"/>
      <c r="U98" s="358"/>
      <c r="V98" s="355"/>
      <c r="X98" s="355"/>
      <c r="Y98" s="358"/>
      <c r="Z98" s="357"/>
      <c r="AA98" s="355"/>
      <c r="AB98" s="355"/>
      <c r="AC98" s="355"/>
      <c r="AD98" s="358"/>
      <c r="AE98" s="355"/>
    </row>
    <row r="99" spans="18:31" x14ac:dyDescent="0.25">
      <c r="T99" s="355"/>
      <c r="U99" s="358"/>
      <c r="V99" s="355"/>
      <c r="X99" s="355"/>
      <c r="Y99" s="358"/>
      <c r="Z99" s="357"/>
      <c r="AA99" s="355"/>
      <c r="AB99" s="355"/>
      <c r="AC99" s="355"/>
      <c r="AD99" s="358"/>
      <c r="AE99" s="355"/>
    </row>
    <row r="100" spans="18:31" x14ac:dyDescent="0.25">
      <c r="T100" s="355"/>
      <c r="U100" s="358"/>
      <c r="V100" s="355"/>
      <c r="X100" s="355"/>
      <c r="Y100" s="358"/>
      <c r="Z100" s="357"/>
      <c r="AA100" s="355"/>
      <c r="AB100" s="355"/>
      <c r="AC100" s="355"/>
      <c r="AD100" s="358"/>
      <c r="AE100" s="355"/>
    </row>
    <row r="101" spans="18:31" x14ac:dyDescent="0.25">
      <c r="T101" s="355"/>
      <c r="U101" s="358"/>
      <c r="V101" s="355"/>
      <c r="X101" s="355"/>
      <c r="Y101" s="358"/>
      <c r="Z101" s="357"/>
      <c r="AA101" s="355"/>
      <c r="AB101" s="355"/>
      <c r="AC101" s="355"/>
      <c r="AD101" s="358"/>
      <c r="AE101" s="355"/>
    </row>
    <row r="102" spans="18:31" x14ac:dyDescent="0.25">
      <c r="T102" s="355"/>
      <c r="U102" s="358"/>
      <c r="V102" s="355"/>
      <c r="X102" s="355"/>
      <c r="Y102" s="358"/>
      <c r="Z102" s="357"/>
      <c r="AA102" s="355"/>
      <c r="AB102" s="355"/>
      <c r="AC102" s="355"/>
      <c r="AD102" s="358"/>
      <c r="AE102" s="355"/>
    </row>
    <row r="103" spans="18:31" x14ac:dyDescent="0.25">
      <c r="T103" s="355"/>
      <c r="U103" s="358"/>
      <c r="V103" s="355"/>
      <c r="X103" s="355"/>
      <c r="Y103" s="358"/>
      <c r="Z103" s="357"/>
      <c r="AA103" s="355"/>
      <c r="AB103" s="355"/>
      <c r="AC103" s="355"/>
      <c r="AD103" s="358"/>
      <c r="AE103" s="355"/>
    </row>
    <row r="104" spans="18:31" x14ac:dyDescent="0.25">
      <c r="R104" s="451"/>
      <c r="S104" s="452"/>
      <c r="T104" s="355"/>
      <c r="U104" s="358"/>
      <c r="V104" s="355"/>
      <c r="X104" s="355"/>
      <c r="Y104" s="358"/>
      <c r="Z104" s="357"/>
      <c r="AA104" s="355"/>
      <c r="AB104" s="355"/>
      <c r="AC104" s="355"/>
      <c r="AD104" s="358"/>
      <c r="AE104" s="355"/>
    </row>
    <row r="105" spans="18:31" x14ac:dyDescent="0.25">
      <c r="R105" s="451"/>
      <c r="S105" s="452"/>
      <c r="T105" s="355"/>
      <c r="U105" s="358"/>
      <c r="V105" s="355"/>
      <c r="X105" s="355"/>
      <c r="Y105" s="358"/>
      <c r="Z105" s="357"/>
      <c r="AA105" s="355"/>
      <c r="AB105" s="355"/>
      <c r="AC105" s="355"/>
      <c r="AD105" s="358"/>
      <c r="AE105" s="355"/>
    </row>
    <row r="106" spans="18:31" x14ac:dyDescent="0.25">
      <c r="R106" s="451"/>
      <c r="S106" s="452"/>
      <c r="T106" s="355"/>
      <c r="U106" s="358"/>
      <c r="V106" s="355"/>
      <c r="X106" s="355"/>
      <c r="Y106" s="358"/>
      <c r="Z106" s="357"/>
      <c r="AA106" s="355"/>
      <c r="AB106" s="355"/>
      <c r="AC106" s="355"/>
      <c r="AD106" s="358"/>
      <c r="AE106" s="355"/>
    </row>
    <row r="107" spans="18:31" x14ac:dyDescent="0.25">
      <c r="R107" s="451"/>
      <c r="S107" s="452"/>
      <c r="T107" s="355"/>
      <c r="U107" s="358"/>
      <c r="V107" s="355"/>
      <c r="X107" s="355"/>
      <c r="Y107" s="358"/>
      <c r="Z107" s="357"/>
      <c r="AA107" s="355"/>
      <c r="AB107" s="355"/>
      <c r="AC107" s="355"/>
      <c r="AD107" s="358"/>
      <c r="AE107" s="355"/>
    </row>
    <row r="108" spans="18:31" x14ac:dyDescent="0.25">
      <c r="R108" s="451"/>
      <c r="S108" s="452"/>
      <c r="T108" s="355"/>
      <c r="U108" s="358"/>
      <c r="V108" s="355"/>
      <c r="X108" s="355"/>
      <c r="Y108" s="358"/>
      <c r="Z108" s="357"/>
      <c r="AA108" s="355"/>
      <c r="AB108" s="355"/>
      <c r="AC108" s="355"/>
      <c r="AD108" s="358"/>
      <c r="AE108" s="355"/>
    </row>
    <row r="109" spans="18:31" x14ac:dyDescent="0.25">
      <c r="R109" s="451"/>
      <c r="S109" s="452"/>
      <c r="T109" s="355"/>
      <c r="U109" s="358"/>
      <c r="V109" s="355"/>
      <c r="X109" s="355"/>
      <c r="Y109" s="358"/>
      <c r="Z109" s="357"/>
      <c r="AA109" s="355"/>
      <c r="AB109" s="355"/>
      <c r="AC109" s="355"/>
      <c r="AD109" s="358"/>
      <c r="AE109" s="355"/>
    </row>
    <row r="110" spans="18:31" x14ac:dyDescent="0.25">
      <c r="R110" s="451"/>
      <c r="S110" s="452"/>
      <c r="T110" s="355"/>
      <c r="U110" s="358"/>
      <c r="V110" s="355"/>
      <c r="X110" s="355"/>
      <c r="Y110" s="358"/>
      <c r="Z110" s="357"/>
      <c r="AA110" s="355"/>
      <c r="AB110" s="355"/>
      <c r="AC110" s="355"/>
      <c r="AD110" s="358"/>
      <c r="AE110" s="355"/>
    </row>
    <row r="111" spans="18:31" x14ac:dyDescent="0.25">
      <c r="R111" s="451"/>
      <c r="S111" s="452"/>
      <c r="T111" s="355"/>
      <c r="U111" s="358"/>
      <c r="V111" s="355"/>
      <c r="X111" s="355"/>
      <c r="Y111" s="358"/>
      <c r="Z111" s="357"/>
      <c r="AA111" s="355"/>
      <c r="AB111" s="355"/>
      <c r="AC111" s="355"/>
      <c r="AD111" s="358"/>
      <c r="AE111" s="355"/>
    </row>
    <row r="112" spans="18:31" x14ac:dyDescent="0.25">
      <c r="R112" s="451"/>
      <c r="S112" s="452"/>
      <c r="T112" s="355"/>
      <c r="U112" s="358"/>
      <c r="V112" s="355"/>
      <c r="X112" s="355"/>
      <c r="Y112" s="358"/>
      <c r="Z112" s="357"/>
      <c r="AA112" s="355"/>
      <c r="AB112" s="355"/>
      <c r="AC112" s="355"/>
      <c r="AD112" s="358"/>
      <c r="AE112" s="355"/>
    </row>
    <row r="113" spans="18:69" x14ac:dyDescent="0.25">
      <c r="R113" s="451"/>
      <c r="S113" s="452"/>
      <c r="T113" s="355"/>
      <c r="U113" s="358"/>
      <c r="V113" s="355"/>
      <c r="X113" s="355"/>
      <c r="Y113" s="358"/>
      <c r="Z113" s="357"/>
      <c r="AA113" s="355"/>
      <c r="AB113" s="355"/>
      <c r="AC113" s="355"/>
      <c r="AD113" s="358"/>
      <c r="AE113" s="355"/>
    </row>
    <row r="114" spans="18:69" x14ac:dyDescent="0.25">
      <c r="R114" s="451"/>
      <c r="S114" s="452"/>
      <c r="T114" s="355"/>
      <c r="U114" s="358"/>
      <c r="V114" s="355"/>
      <c r="X114" s="355"/>
      <c r="Y114" s="358"/>
      <c r="Z114" s="357"/>
      <c r="AA114" s="355"/>
      <c r="AB114" s="355"/>
      <c r="AC114" s="355"/>
      <c r="AD114" s="358"/>
      <c r="AE114" s="355"/>
    </row>
    <row r="115" spans="18:69" x14ac:dyDescent="0.25">
      <c r="R115" s="451"/>
      <c r="S115" s="452"/>
      <c r="T115" s="355"/>
      <c r="U115" s="358"/>
      <c r="V115" s="355"/>
      <c r="X115" s="355"/>
      <c r="Y115" s="358"/>
      <c r="Z115" s="357"/>
      <c r="AA115" s="355"/>
      <c r="AB115" s="355"/>
      <c r="AC115" s="355"/>
      <c r="AD115" s="358"/>
      <c r="AE115" s="355"/>
    </row>
    <row r="116" spans="18:69" x14ac:dyDescent="0.25">
      <c r="V116" s="355"/>
      <c r="X116" s="355"/>
      <c r="Y116" s="358"/>
      <c r="Z116" s="357"/>
      <c r="AA116" s="355"/>
      <c r="AB116" s="355"/>
      <c r="AC116" s="355"/>
      <c r="AD116" s="358"/>
      <c r="AE116" s="355"/>
    </row>
    <row r="117" spans="18:69" x14ac:dyDescent="0.25">
      <c r="V117" s="355"/>
      <c r="X117" s="355"/>
      <c r="Y117" s="358"/>
      <c r="Z117" s="357"/>
      <c r="AA117" s="355"/>
      <c r="AB117" s="355"/>
      <c r="AC117" s="355"/>
      <c r="AD117" s="358"/>
      <c r="AE117" s="355"/>
    </row>
    <row r="118" spans="18:69" x14ac:dyDescent="0.25">
      <c r="V118" s="355"/>
      <c r="X118" s="355"/>
      <c r="Y118" s="358"/>
      <c r="Z118" s="357"/>
      <c r="AA118" s="355"/>
      <c r="AB118" s="355"/>
      <c r="AC118" s="355"/>
      <c r="AD118" s="358"/>
      <c r="AE118" s="355"/>
    </row>
    <row r="119" spans="18:69" x14ac:dyDescent="0.25">
      <c r="V119" s="355"/>
      <c r="X119" s="355"/>
      <c r="Y119" s="358"/>
      <c r="Z119" s="357"/>
      <c r="AA119" s="355"/>
      <c r="AB119" s="355"/>
      <c r="AC119" s="355"/>
      <c r="AD119" s="358"/>
      <c r="AE119" s="355"/>
    </row>
    <row r="120" spans="18:69" ht="13" thickBot="1" x14ac:dyDescent="0.3">
      <c r="V120" s="355"/>
      <c r="X120" s="355"/>
      <c r="Y120" s="358"/>
      <c r="Z120" s="357"/>
      <c r="AA120" s="355"/>
      <c r="AB120" s="355"/>
      <c r="AC120" s="355"/>
      <c r="AD120" s="358"/>
      <c r="AE120" s="355"/>
    </row>
    <row r="121" spans="18:69" ht="13" thickBot="1" x14ac:dyDescent="0.3">
      <c r="V121" s="355"/>
      <c r="X121" s="355"/>
      <c r="Y121" s="358"/>
      <c r="Z121" s="357"/>
      <c r="AA121" s="355"/>
      <c r="AB121" s="355"/>
      <c r="AC121" s="355"/>
      <c r="AD121" s="358"/>
      <c r="AE121" s="355"/>
      <c r="BC121" s="453" t="s">
        <v>188</v>
      </c>
      <c r="BD121" s="454" t="s">
        <v>189</v>
      </c>
      <c r="BE121" s="453" t="s">
        <v>190</v>
      </c>
      <c r="BF121" s="454" t="s">
        <v>191</v>
      </c>
      <c r="BG121" s="455" t="s">
        <v>153</v>
      </c>
      <c r="BH121" s="455" t="s">
        <v>154</v>
      </c>
      <c r="BI121" s="455" t="s">
        <v>154</v>
      </c>
      <c r="BJ121" s="453" t="s">
        <v>192</v>
      </c>
      <c r="BK121" s="454" t="s">
        <v>193</v>
      </c>
      <c r="BL121" s="456" t="s">
        <v>159</v>
      </c>
      <c r="BM121" s="457" t="s">
        <v>160</v>
      </c>
      <c r="BN121" s="458" t="s">
        <v>161</v>
      </c>
      <c r="BO121" s="459" t="s">
        <v>162</v>
      </c>
      <c r="BP121" s="459" t="s">
        <v>163</v>
      </c>
      <c r="BQ121" s="459" t="s">
        <v>164</v>
      </c>
    </row>
    <row r="122" spans="18:69" ht="13" thickBot="1" x14ac:dyDescent="0.3">
      <c r="V122" s="355"/>
      <c r="X122" s="355"/>
      <c r="Y122" s="358"/>
      <c r="Z122" s="441"/>
      <c r="AA122" s="441"/>
      <c r="AB122" s="441"/>
      <c r="AC122" s="441"/>
      <c r="AD122" s="441"/>
      <c r="BB122" s="460">
        <v>1</v>
      </c>
      <c r="BC122" s="461">
        <f t="shared" ref="BC122:BC161" ca="1" si="0">IF(ISNUMBER(C4),INDIRECT("Knoten!C" &amp;C4+ 2),0)</f>
        <v>-1</v>
      </c>
      <c r="BD122" s="462">
        <f ca="1">IF(ISNUMBER(D4),INDIRECT("Knoten!"&amp;ADDRESS(D4+2,COLUMN([1]Knoten!C3))),0)</f>
        <v>7</v>
      </c>
      <c r="BE122" s="463">
        <f ca="1">IF(ISNUMBER(C4),INDIRECT("Knoten!"&amp;ADDRESS(C4+2,COLUMN([1]Knoten!D4))),0)</f>
        <v>0</v>
      </c>
      <c r="BF122" s="462">
        <f ca="1">IF(ISNUMBER(D4),INDIRECT("Knoten!"&amp;ADDRESS(D4+2,COLUMN([1]Knoten!D2))),0)</f>
        <v>0</v>
      </c>
      <c r="BG122" s="464">
        <f t="shared" ref="BG122:BG161" ca="1" si="1">IF(ISNUMBER(C4),SQRT((BD122-BC122)^2+(BF122-BE122)^2),"")</f>
        <v>8</v>
      </c>
      <c r="BH122" s="464">
        <f t="shared" ref="BH122:BI161" ca="1" si="2">IF(ISNUMBER(BG122),IF(BJ122&gt;=0,ACOS(BK122),-ACOS(BK122))*180/PI(),"")</f>
        <v>0</v>
      </c>
      <c r="BI122" s="464">
        <f t="shared" ca="1" si="2"/>
        <v>90</v>
      </c>
      <c r="BJ122" s="463">
        <f t="shared" ref="BJ122:BJ136" ca="1" si="3">IF(ISNUMBER(BG122),-(BF122-BE122)/BG122,"")</f>
        <v>0</v>
      </c>
      <c r="BK122" s="462">
        <f t="shared" ref="BK122:BK136" ca="1" si="4">IF(ISNUMBER(BG122),(BD122-BC122)/BG122,"")</f>
        <v>1</v>
      </c>
      <c r="BL122" s="465">
        <f t="shared" ref="BL122:BL161" ca="1" si="5">L4+(N4*BK122-O4*BJ122)</f>
        <v>0</v>
      </c>
      <c r="BM122" s="466">
        <f t="shared" ref="BM122:BM161" ca="1" si="6">M4+(N4*BJ122+O4*BK122)</f>
        <v>1</v>
      </c>
      <c r="BN122" s="463">
        <f t="shared" ref="BN122:BN161" ca="1" si="7">P4+(T4*BK122-V4*BJ122)</f>
        <v>0</v>
      </c>
      <c r="BO122" s="467">
        <f t="shared" ref="BO122:BO161" ca="1" si="8">Q4+(U4*BK122-W4*BJ122)</f>
        <v>0</v>
      </c>
      <c r="BP122" s="467">
        <f t="shared" ref="BP122:BP161" ca="1" si="9">R4+(T4*BJ122+V4*BK122)</f>
        <v>0</v>
      </c>
      <c r="BQ122" s="467">
        <f t="shared" ref="BQ122:BQ161" ca="1" si="10">S4+(U4*BJ122+W4*BK122)</f>
        <v>0</v>
      </c>
    </row>
    <row r="123" spans="18:69" ht="13" thickBot="1" x14ac:dyDescent="0.3">
      <c r="BB123" s="460">
        <v>2</v>
      </c>
      <c r="BC123" s="461">
        <f t="shared" ca="1" si="0"/>
        <v>-1</v>
      </c>
      <c r="BD123" s="462">
        <f ca="1">IF(ISNUMBER(D5),INDIRECT("Knoten!"&amp;ADDRESS(D5+2,COLUMN([1]Knoten!C4))),0)</f>
        <v>7</v>
      </c>
      <c r="BE123" s="463">
        <f ca="1">IF(ISNUMBER(C5),INDIRECT("Knoten!"&amp;ADDRESS(C5+2,COLUMN([1]Knoten!D5))),0)</f>
        <v>5</v>
      </c>
      <c r="BF123" s="462">
        <f ca="1">IF(ISNUMBER(D5),INDIRECT("Knoten!"&amp;ADDRESS(D5+2,COLUMN([1]Knoten!D3))),0)</f>
        <v>5</v>
      </c>
      <c r="BG123" s="464">
        <f t="shared" ca="1" si="1"/>
        <v>8</v>
      </c>
      <c r="BH123" s="464">
        <f t="shared" ca="1" si="2"/>
        <v>0</v>
      </c>
      <c r="BI123" s="464">
        <f t="shared" ca="1" si="2"/>
        <v>90</v>
      </c>
      <c r="BJ123" s="463">
        <f t="shared" ca="1" si="3"/>
        <v>0</v>
      </c>
      <c r="BK123" s="462">
        <f t="shared" ca="1" si="4"/>
        <v>1</v>
      </c>
      <c r="BL123" s="465">
        <f t="shared" ca="1" si="5"/>
        <v>0</v>
      </c>
      <c r="BM123" s="466">
        <f t="shared" ca="1" si="6"/>
        <v>0</v>
      </c>
      <c r="BN123" s="463">
        <f t="shared" ca="1" si="7"/>
        <v>0</v>
      </c>
      <c r="BO123" s="467">
        <f t="shared" ca="1" si="8"/>
        <v>0</v>
      </c>
      <c r="BP123" s="467">
        <f t="shared" ca="1" si="9"/>
        <v>0</v>
      </c>
      <c r="BQ123" s="467">
        <f t="shared" ca="1" si="10"/>
        <v>0</v>
      </c>
    </row>
    <row r="124" spans="18:69" ht="13" thickBot="1" x14ac:dyDescent="0.3">
      <c r="BB124" s="460">
        <v>3</v>
      </c>
      <c r="BC124" s="461">
        <f t="shared" ca="1" si="0"/>
        <v>7</v>
      </c>
      <c r="BD124" s="462">
        <f ca="1">IF(ISNUMBER(D6),INDIRECT("Knoten!"&amp;ADDRESS(D6+2,COLUMN([1]Knoten!C5))),0)</f>
        <v>15</v>
      </c>
      <c r="BE124" s="463">
        <f ca="1">IF(ISNUMBER(C6),INDIRECT("Knoten!"&amp;ADDRESS(C6+2,COLUMN([1]Knoten!D6))),0)</f>
        <v>5</v>
      </c>
      <c r="BF124" s="462">
        <f ca="1">IF(ISNUMBER(D6),INDIRECT("Knoten!"&amp;ADDRESS(D6+2,COLUMN([1]Knoten!D4))),0)</f>
        <v>5</v>
      </c>
      <c r="BG124" s="464">
        <f t="shared" ca="1" si="1"/>
        <v>8</v>
      </c>
      <c r="BH124" s="464">
        <f t="shared" ca="1" si="2"/>
        <v>0</v>
      </c>
      <c r="BI124" s="464">
        <f t="shared" ca="1" si="2"/>
        <v>90</v>
      </c>
      <c r="BJ124" s="463">
        <f t="shared" ca="1" si="3"/>
        <v>0</v>
      </c>
      <c r="BK124" s="462">
        <f t="shared" ca="1" si="4"/>
        <v>1</v>
      </c>
      <c r="BL124" s="465">
        <f t="shared" ca="1" si="5"/>
        <v>0</v>
      </c>
      <c r="BM124" s="466">
        <f t="shared" ca="1" si="6"/>
        <v>1</v>
      </c>
      <c r="BN124" s="463">
        <f t="shared" ca="1" si="7"/>
        <v>0</v>
      </c>
      <c r="BO124" s="467">
        <f t="shared" ca="1" si="8"/>
        <v>0</v>
      </c>
      <c r="BP124" s="467">
        <f t="shared" ca="1" si="9"/>
        <v>0</v>
      </c>
      <c r="BQ124" s="467">
        <f t="shared" ca="1" si="10"/>
        <v>0</v>
      </c>
    </row>
    <row r="125" spans="18:69" ht="13" thickBot="1" x14ac:dyDescent="0.3">
      <c r="BB125" s="460">
        <v>4</v>
      </c>
      <c r="BC125" s="461">
        <f t="shared" ca="1" si="0"/>
        <v>-1</v>
      </c>
      <c r="BD125" s="462">
        <f ca="1">IF(ISNUMBER(D7),INDIRECT("Knoten!"&amp;ADDRESS(D7+2,COLUMN([1]Knoten!C6))),0)</f>
        <v>7</v>
      </c>
      <c r="BE125" s="463">
        <f ca="1">IF(ISNUMBER(C7),INDIRECT("Knoten!"&amp;ADDRESS(C7+2,COLUMN([1]Knoten!D7))),0)</f>
        <v>10</v>
      </c>
      <c r="BF125" s="462">
        <f ca="1">IF(ISNUMBER(D7),INDIRECT("Knoten!"&amp;ADDRESS(D7+2,COLUMN([1]Knoten!D5))),0)</f>
        <v>10</v>
      </c>
      <c r="BG125" s="464">
        <f t="shared" ca="1" si="1"/>
        <v>8</v>
      </c>
      <c r="BH125" s="464">
        <f t="shared" ca="1" si="2"/>
        <v>0</v>
      </c>
      <c r="BI125" s="464">
        <f t="shared" ca="1" si="2"/>
        <v>90</v>
      </c>
      <c r="BJ125" s="463">
        <f t="shared" ca="1" si="3"/>
        <v>0</v>
      </c>
      <c r="BK125" s="462">
        <f t="shared" ca="1" si="4"/>
        <v>1</v>
      </c>
      <c r="BL125" s="465">
        <f t="shared" ca="1" si="5"/>
        <v>0</v>
      </c>
      <c r="BM125" s="466">
        <f t="shared" ca="1" si="6"/>
        <v>1</v>
      </c>
      <c r="BN125" s="463">
        <f t="shared" ca="1" si="7"/>
        <v>0</v>
      </c>
      <c r="BO125" s="467">
        <f t="shared" ca="1" si="8"/>
        <v>0</v>
      </c>
      <c r="BP125" s="467">
        <f t="shared" ca="1" si="9"/>
        <v>0</v>
      </c>
      <c r="BQ125" s="467">
        <f t="shared" ca="1" si="10"/>
        <v>0</v>
      </c>
    </row>
    <row r="126" spans="18:69" ht="13" thickBot="1" x14ac:dyDescent="0.3">
      <c r="BB126" s="460">
        <v>5</v>
      </c>
      <c r="BC126" s="461">
        <f t="shared" ca="1" si="0"/>
        <v>7</v>
      </c>
      <c r="BD126" s="462">
        <f ca="1">IF(ISNUMBER(D8),INDIRECT("Knoten!"&amp;ADDRESS(D8+2,COLUMN([1]Knoten!C7))),0)</f>
        <v>15</v>
      </c>
      <c r="BE126" s="463">
        <f ca="1">IF(ISNUMBER(C8),INDIRECT("Knoten!"&amp;ADDRESS(C8+2,COLUMN([1]Knoten!D8))),0)</f>
        <v>10</v>
      </c>
      <c r="BF126" s="462">
        <f ca="1">IF(ISNUMBER(D8),INDIRECT("Knoten!"&amp;ADDRESS(D8+2,COLUMN([1]Knoten!D6))),0)</f>
        <v>10</v>
      </c>
      <c r="BG126" s="464">
        <f t="shared" ca="1" si="1"/>
        <v>8</v>
      </c>
      <c r="BH126" s="464">
        <f t="shared" ca="1" si="2"/>
        <v>0</v>
      </c>
      <c r="BI126" s="464">
        <f t="shared" ca="1" si="2"/>
        <v>90</v>
      </c>
      <c r="BJ126" s="463">
        <f t="shared" ca="1" si="3"/>
        <v>0</v>
      </c>
      <c r="BK126" s="462">
        <f t="shared" ca="1" si="4"/>
        <v>1</v>
      </c>
      <c r="BL126" s="465">
        <f t="shared" ca="1" si="5"/>
        <v>0</v>
      </c>
      <c r="BM126" s="466">
        <f t="shared" ca="1" si="6"/>
        <v>1</v>
      </c>
      <c r="BN126" s="463">
        <f t="shared" ca="1" si="7"/>
        <v>0</v>
      </c>
      <c r="BO126" s="467">
        <f t="shared" ca="1" si="8"/>
        <v>0</v>
      </c>
      <c r="BP126" s="467">
        <f t="shared" ca="1" si="9"/>
        <v>0</v>
      </c>
      <c r="BQ126" s="467">
        <f t="shared" ca="1" si="10"/>
        <v>0</v>
      </c>
    </row>
    <row r="127" spans="18:69" ht="13" thickBot="1" x14ac:dyDescent="0.3">
      <c r="BB127" s="460">
        <v>6</v>
      </c>
      <c r="BC127" s="461">
        <f t="shared" ca="1" si="0"/>
        <v>0</v>
      </c>
      <c r="BD127" s="462">
        <f ca="1">IF(ISNUMBER(D9),INDIRECT("Knoten!"&amp;ADDRESS(D9+2,COLUMN([1]Knoten!C8))),0)</f>
        <v>0</v>
      </c>
      <c r="BE127" s="463">
        <f ca="1">IF(ISNUMBER(C9),INDIRECT("Knoten!"&amp;ADDRESS(C9+2,COLUMN([1]Knoten!D9))),0)</f>
        <v>0</v>
      </c>
      <c r="BF127" s="462">
        <f ca="1">IF(ISNUMBER(D9),INDIRECT("Knoten!"&amp;ADDRESS(D9+2,COLUMN([1]Knoten!D7))),0)</f>
        <v>0</v>
      </c>
      <c r="BG127" s="464" t="str">
        <f t="shared" si="1"/>
        <v/>
      </c>
      <c r="BH127" s="464" t="str">
        <f t="shared" si="2"/>
        <v/>
      </c>
      <c r="BI127" s="464" t="str">
        <f t="shared" si="2"/>
        <v/>
      </c>
      <c r="BJ127" s="463" t="str">
        <f t="shared" si="3"/>
        <v/>
      </c>
      <c r="BK127" s="462" t="str">
        <f t="shared" si="4"/>
        <v/>
      </c>
      <c r="BL127" s="465" t="e">
        <f t="shared" si="5"/>
        <v>#VALUE!</v>
      </c>
      <c r="BM127" s="466" t="e">
        <f t="shared" si="6"/>
        <v>#VALUE!</v>
      </c>
      <c r="BN127" s="463" t="e">
        <f t="shared" si="7"/>
        <v>#VALUE!</v>
      </c>
      <c r="BO127" s="467" t="e">
        <f t="shared" si="8"/>
        <v>#VALUE!</v>
      </c>
      <c r="BP127" s="467" t="e">
        <f t="shared" si="9"/>
        <v>#VALUE!</v>
      </c>
      <c r="BQ127" s="467" t="e">
        <f t="shared" si="10"/>
        <v>#VALUE!</v>
      </c>
    </row>
    <row r="128" spans="18:69" ht="13" thickBot="1" x14ac:dyDescent="0.3">
      <c r="BB128" s="460">
        <v>7</v>
      </c>
      <c r="BC128" s="461">
        <f t="shared" ca="1" si="0"/>
        <v>0</v>
      </c>
      <c r="BD128" s="462">
        <f ca="1">IF(ISNUMBER(D10),INDIRECT("Knoten!"&amp;ADDRESS(D10+2,COLUMN([1]Knoten!C9))),0)</f>
        <v>0</v>
      </c>
      <c r="BE128" s="463">
        <f ca="1">IF(ISNUMBER(C10),INDIRECT("Knoten!"&amp;ADDRESS(C10+2,COLUMN([1]Knoten!D10))),0)</f>
        <v>0</v>
      </c>
      <c r="BF128" s="462">
        <f ca="1">IF(ISNUMBER(D10),INDIRECT("Knoten!"&amp;ADDRESS(D10+2,COLUMN([1]Knoten!D8))),0)</f>
        <v>0</v>
      </c>
      <c r="BG128" s="464" t="str">
        <f t="shared" si="1"/>
        <v/>
      </c>
      <c r="BH128" s="464" t="str">
        <f t="shared" si="2"/>
        <v/>
      </c>
      <c r="BI128" s="464" t="str">
        <f t="shared" si="2"/>
        <v/>
      </c>
      <c r="BJ128" s="463" t="str">
        <f t="shared" si="3"/>
        <v/>
      </c>
      <c r="BK128" s="462" t="str">
        <f t="shared" si="4"/>
        <v/>
      </c>
      <c r="BL128" s="465" t="e">
        <f t="shared" si="5"/>
        <v>#VALUE!</v>
      </c>
      <c r="BM128" s="466" t="e">
        <f t="shared" si="6"/>
        <v>#VALUE!</v>
      </c>
      <c r="BN128" s="463" t="e">
        <f t="shared" si="7"/>
        <v>#VALUE!</v>
      </c>
      <c r="BO128" s="467" t="e">
        <f t="shared" si="8"/>
        <v>#VALUE!</v>
      </c>
      <c r="BP128" s="467" t="e">
        <f t="shared" si="9"/>
        <v>#VALUE!</v>
      </c>
      <c r="BQ128" s="467" t="e">
        <f t="shared" si="10"/>
        <v>#VALUE!</v>
      </c>
    </row>
    <row r="129" spans="54:69" ht="13" thickBot="1" x14ac:dyDescent="0.3">
      <c r="BB129" s="460">
        <v>8</v>
      </c>
      <c r="BC129" s="461">
        <f t="shared" ca="1" si="0"/>
        <v>0</v>
      </c>
      <c r="BD129" s="462">
        <f ca="1">IF(ISNUMBER(D11),INDIRECT("Knoten!"&amp;ADDRESS(D11+2,COLUMN([1]Knoten!C10))),0)</f>
        <v>0</v>
      </c>
      <c r="BE129" s="463">
        <f ca="1">IF(ISNUMBER(C11),INDIRECT("Knoten!"&amp;ADDRESS(C11+2,COLUMN([1]Knoten!D11))),0)</f>
        <v>0</v>
      </c>
      <c r="BF129" s="462">
        <f ca="1">IF(ISNUMBER(D11),INDIRECT("Knoten!"&amp;ADDRESS(D11+2,COLUMN([1]Knoten!D9))),0)</f>
        <v>0</v>
      </c>
      <c r="BG129" s="464" t="str">
        <f t="shared" si="1"/>
        <v/>
      </c>
      <c r="BH129" s="464" t="str">
        <f t="shared" si="2"/>
        <v/>
      </c>
      <c r="BI129" s="464" t="str">
        <f t="shared" si="2"/>
        <v/>
      </c>
      <c r="BJ129" s="463" t="str">
        <f t="shared" si="3"/>
        <v/>
      </c>
      <c r="BK129" s="462" t="str">
        <f t="shared" si="4"/>
        <v/>
      </c>
      <c r="BL129" s="465" t="e">
        <f t="shared" si="5"/>
        <v>#VALUE!</v>
      </c>
      <c r="BM129" s="466" t="e">
        <f t="shared" si="6"/>
        <v>#VALUE!</v>
      </c>
      <c r="BN129" s="463" t="e">
        <f t="shared" si="7"/>
        <v>#VALUE!</v>
      </c>
      <c r="BO129" s="467" t="e">
        <f t="shared" si="8"/>
        <v>#VALUE!</v>
      </c>
      <c r="BP129" s="467" t="e">
        <f t="shared" si="9"/>
        <v>#VALUE!</v>
      </c>
      <c r="BQ129" s="467" t="e">
        <f t="shared" si="10"/>
        <v>#VALUE!</v>
      </c>
    </row>
    <row r="130" spans="54:69" ht="13" thickBot="1" x14ac:dyDescent="0.3">
      <c r="BB130" s="460">
        <v>9</v>
      </c>
      <c r="BC130" s="461">
        <f t="shared" ca="1" si="0"/>
        <v>0</v>
      </c>
      <c r="BD130" s="462">
        <f ca="1">IF(ISNUMBER(D12),INDIRECT("Knoten!"&amp;ADDRESS(D12+2,COLUMN([1]Knoten!C11))),0)</f>
        <v>0</v>
      </c>
      <c r="BE130" s="463">
        <f ca="1">IF(ISNUMBER(C12),INDIRECT("Knoten!"&amp;ADDRESS(C12+2,COLUMN([1]Knoten!D12))),0)</f>
        <v>0</v>
      </c>
      <c r="BF130" s="462">
        <f ca="1">IF(ISNUMBER(D12),INDIRECT("Knoten!"&amp;ADDRESS(D12+2,COLUMN([1]Knoten!D10))),0)</f>
        <v>0</v>
      </c>
      <c r="BG130" s="464" t="str">
        <f t="shared" si="1"/>
        <v/>
      </c>
      <c r="BH130" s="464" t="str">
        <f t="shared" si="2"/>
        <v/>
      </c>
      <c r="BI130" s="464" t="str">
        <f t="shared" si="2"/>
        <v/>
      </c>
      <c r="BJ130" s="463" t="str">
        <f t="shared" si="3"/>
        <v/>
      </c>
      <c r="BK130" s="462" t="str">
        <f t="shared" si="4"/>
        <v/>
      </c>
      <c r="BL130" s="465" t="e">
        <f t="shared" si="5"/>
        <v>#VALUE!</v>
      </c>
      <c r="BM130" s="466" t="e">
        <f t="shared" si="6"/>
        <v>#VALUE!</v>
      </c>
      <c r="BN130" s="463" t="e">
        <f t="shared" si="7"/>
        <v>#VALUE!</v>
      </c>
      <c r="BO130" s="467" t="e">
        <f t="shared" si="8"/>
        <v>#VALUE!</v>
      </c>
      <c r="BP130" s="467" t="e">
        <f t="shared" si="9"/>
        <v>#VALUE!</v>
      </c>
      <c r="BQ130" s="467" t="e">
        <f t="shared" si="10"/>
        <v>#VALUE!</v>
      </c>
    </row>
    <row r="131" spans="54:69" ht="13" thickBot="1" x14ac:dyDescent="0.3">
      <c r="BB131" s="460">
        <v>10</v>
      </c>
      <c r="BC131" s="461">
        <f t="shared" ca="1" si="0"/>
        <v>0</v>
      </c>
      <c r="BD131" s="462">
        <f ca="1">IF(ISNUMBER(D13),INDIRECT("Knoten!"&amp;ADDRESS(D13+2,COLUMN([1]Knoten!C12))),0)</f>
        <v>0</v>
      </c>
      <c r="BE131" s="463">
        <f ca="1">IF(ISNUMBER(C13),INDIRECT("Knoten!"&amp;ADDRESS(C13+2,COLUMN([1]Knoten!D13))),0)</f>
        <v>0</v>
      </c>
      <c r="BF131" s="462">
        <f ca="1">IF(ISNUMBER(D13),INDIRECT("Knoten!"&amp;ADDRESS(D13+2,COLUMN([1]Knoten!D11))),0)</f>
        <v>0</v>
      </c>
      <c r="BG131" s="464" t="str">
        <f t="shared" si="1"/>
        <v/>
      </c>
      <c r="BH131" s="464" t="str">
        <f t="shared" si="2"/>
        <v/>
      </c>
      <c r="BI131" s="464" t="str">
        <f t="shared" si="2"/>
        <v/>
      </c>
      <c r="BJ131" s="463" t="str">
        <f t="shared" si="3"/>
        <v/>
      </c>
      <c r="BK131" s="462" t="str">
        <f t="shared" si="4"/>
        <v/>
      </c>
      <c r="BL131" s="465" t="e">
        <f t="shared" si="5"/>
        <v>#VALUE!</v>
      </c>
      <c r="BM131" s="466" t="e">
        <f t="shared" si="6"/>
        <v>#VALUE!</v>
      </c>
      <c r="BN131" s="463" t="e">
        <f t="shared" si="7"/>
        <v>#VALUE!</v>
      </c>
      <c r="BO131" s="467" t="e">
        <f t="shared" si="8"/>
        <v>#VALUE!</v>
      </c>
      <c r="BP131" s="467" t="e">
        <f t="shared" si="9"/>
        <v>#VALUE!</v>
      </c>
      <c r="BQ131" s="467" t="e">
        <f t="shared" si="10"/>
        <v>#VALUE!</v>
      </c>
    </row>
    <row r="132" spans="54:69" ht="13" thickBot="1" x14ac:dyDescent="0.3">
      <c r="BB132" s="460">
        <v>11</v>
      </c>
      <c r="BC132" s="461">
        <f t="shared" ca="1" si="0"/>
        <v>0</v>
      </c>
      <c r="BD132" s="462">
        <f ca="1">IF(ISNUMBER(D14),INDIRECT("Knoten!"&amp;ADDRESS(D14+2,COLUMN([1]Knoten!C13))),0)</f>
        <v>0</v>
      </c>
      <c r="BE132" s="463">
        <f ca="1">IF(ISNUMBER(C14),INDIRECT("Knoten!"&amp;ADDRESS(C14+2,COLUMN([1]Knoten!D14))),0)</f>
        <v>0</v>
      </c>
      <c r="BF132" s="462">
        <f ca="1">IF(ISNUMBER(D14),INDIRECT("Knoten!"&amp;ADDRESS(D14+2,COLUMN([1]Knoten!D12))),0)</f>
        <v>0</v>
      </c>
      <c r="BG132" s="464" t="str">
        <f t="shared" si="1"/>
        <v/>
      </c>
      <c r="BH132" s="464" t="str">
        <f t="shared" si="2"/>
        <v/>
      </c>
      <c r="BI132" s="464" t="str">
        <f t="shared" si="2"/>
        <v/>
      </c>
      <c r="BJ132" s="463" t="str">
        <f t="shared" si="3"/>
        <v/>
      </c>
      <c r="BK132" s="462" t="str">
        <f t="shared" si="4"/>
        <v/>
      </c>
      <c r="BL132" s="465" t="e">
        <f t="shared" si="5"/>
        <v>#VALUE!</v>
      </c>
      <c r="BM132" s="466" t="e">
        <f t="shared" si="6"/>
        <v>#VALUE!</v>
      </c>
      <c r="BN132" s="463" t="e">
        <f t="shared" si="7"/>
        <v>#VALUE!</v>
      </c>
      <c r="BO132" s="467" t="e">
        <f t="shared" si="8"/>
        <v>#VALUE!</v>
      </c>
      <c r="BP132" s="467" t="e">
        <f t="shared" si="9"/>
        <v>#VALUE!</v>
      </c>
      <c r="BQ132" s="467" t="e">
        <f t="shared" si="10"/>
        <v>#VALUE!</v>
      </c>
    </row>
    <row r="133" spans="54:69" ht="13" thickBot="1" x14ac:dyDescent="0.3">
      <c r="BB133" s="460">
        <v>12</v>
      </c>
      <c r="BC133" s="461">
        <f t="shared" ca="1" si="0"/>
        <v>0</v>
      </c>
      <c r="BD133" s="462">
        <f ca="1">IF(ISNUMBER(D15),INDIRECT("Knoten!"&amp;ADDRESS(D15+2,COLUMN([1]Knoten!C14))),0)</f>
        <v>0</v>
      </c>
      <c r="BE133" s="463">
        <f ca="1">IF(ISNUMBER(C15),INDIRECT("Knoten!"&amp;ADDRESS(C15+2,COLUMN([1]Knoten!D15))),0)</f>
        <v>0</v>
      </c>
      <c r="BF133" s="462">
        <f ca="1">IF(ISNUMBER(D15),INDIRECT("Knoten!"&amp;ADDRESS(D15+2,COLUMN([1]Knoten!D13))),0)</f>
        <v>0</v>
      </c>
      <c r="BG133" s="464" t="str">
        <f t="shared" si="1"/>
        <v/>
      </c>
      <c r="BH133" s="464" t="str">
        <f t="shared" si="2"/>
        <v/>
      </c>
      <c r="BI133" s="464" t="str">
        <f t="shared" si="2"/>
        <v/>
      </c>
      <c r="BJ133" s="463" t="str">
        <f t="shared" si="3"/>
        <v/>
      </c>
      <c r="BK133" s="462" t="str">
        <f t="shared" si="4"/>
        <v/>
      </c>
      <c r="BL133" s="465" t="e">
        <f t="shared" si="5"/>
        <v>#VALUE!</v>
      </c>
      <c r="BM133" s="466" t="e">
        <f t="shared" si="6"/>
        <v>#VALUE!</v>
      </c>
      <c r="BN133" s="463" t="e">
        <f t="shared" si="7"/>
        <v>#VALUE!</v>
      </c>
      <c r="BO133" s="467" t="e">
        <f t="shared" si="8"/>
        <v>#VALUE!</v>
      </c>
      <c r="BP133" s="467" t="e">
        <f t="shared" si="9"/>
        <v>#VALUE!</v>
      </c>
      <c r="BQ133" s="467" t="e">
        <f t="shared" si="10"/>
        <v>#VALUE!</v>
      </c>
    </row>
    <row r="134" spans="54:69" ht="13" thickBot="1" x14ac:dyDescent="0.3">
      <c r="BB134" s="460">
        <v>13</v>
      </c>
      <c r="BC134" s="461">
        <f t="shared" ca="1" si="0"/>
        <v>0</v>
      </c>
      <c r="BD134" s="462">
        <f ca="1">IF(ISNUMBER(D16),INDIRECT("Knoten!"&amp;ADDRESS(D16+2,COLUMN([1]Knoten!C15))),0)</f>
        <v>0</v>
      </c>
      <c r="BE134" s="463">
        <f ca="1">IF(ISNUMBER(C16),INDIRECT("Knoten!"&amp;ADDRESS(C16+2,COLUMN([1]Knoten!D16))),0)</f>
        <v>0</v>
      </c>
      <c r="BF134" s="462">
        <f ca="1">IF(ISNUMBER(D16),INDIRECT("Knoten!"&amp;ADDRESS(D16+2,COLUMN([1]Knoten!D14))),0)</f>
        <v>0</v>
      </c>
      <c r="BG134" s="464" t="str">
        <f t="shared" si="1"/>
        <v/>
      </c>
      <c r="BH134" s="464" t="str">
        <f t="shared" si="2"/>
        <v/>
      </c>
      <c r="BI134" s="464" t="str">
        <f t="shared" si="2"/>
        <v/>
      </c>
      <c r="BJ134" s="463" t="str">
        <f t="shared" si="3"/>
        <v/>
      </c>
      <c r="BK134" s="462" t="str">
        <f t="shared" si="4"/>
        <v/>
      </c>
      <c r="BL134" s="465" t="e">
        <f t="shared" si="5"/>
        <v>#VALUE!</v>
      </c>
      <c r="BM134" s="466" t="e">
        <f t="shared" si="6"/>
        <v>#VALUE!</v>
      </c>
      <c r="BN134" s="463" t="e">
        <f t="shared" si="7"/>
        <v>#VALUE!</v>
      </c>
      <c r="BO134" s="467" t="e">
        <f t="shared" si="8"/>
        <v>#VALUE!</v>
      </c>
      <c r="BP134" s="467" t="e">
        <f t="shared" si="9"/>
        <v>#VALUE!</v>
      </c>
      <c r="BQ134" s="467" t="e">
        <f t="shared" si="10"/>
        <v>#VALUE!</v>
      </c>
    </row>
    <row r="135" spans="54:69" ht="13" thickBot="1" x14ac:dyDescent="0.3">
      <c r="BB135" s="460">
        <v>14</v>
      </c>
      <c r="BC135" s="461">
        <f t="shared" ca="1" si="0"/>
        <v>0</v>
      </c>
      <c r="BD135" s="462">
        <f ca="1">IF(ISNUMBER(D17),INDIRECT("Knoten!"&amp;ADDRESS(D17+2,COLUMN([1]Knoten!C16))),0)</f>
        <v>0</v>
      </c>
      <c r="BE135" s="463">
        <f ca="1">IF(ISNUMBER(C17),INDIRECT("Knoten!"&amp;ADDRESS(C17+2,COLUMN([1]Knoten!D17))),0)</f>
        <v>0</v>
      </c>
      <c r="BF135" s="462">
        <f ca="1">IF(ISNUMBER(D17),INDIRECT("Knoten!"&amp;ADDRESS(D17+2,COLUMN([1]Knoten!D15))),0)</f>
        <v>0</v>
      </c>
      <c r="BG135" s="464" t="str">
        <f t="shared" si="1"/>
        <v/>
      </c>
      <c r="BH135" s="464" t="str">
        <f t="shared" si="2"/>
        <v/>
      </c>
      <c r="BI135" s="464" t="str">
        <f t="shared" si="2"/>
        <v/>
      </c>
      <c r="BJ135" s="463" t="str">
        <f t="shared" si="3"/>
        <v/>
      </c>
      <c r="BK135" s="462" t="str">
        <f t="shared" si="4"/>
        <v/>
      </c>
      <c r="BL135" s="465" t="e">
        <f t="shared" si="5"/>
        <v>#VALUE!</v>
      </c>
      <c r="BM135" s="466" t="e">
        <f t="shared" si="6"/>
        <v>#VALUE!</v>
      </c>
      <c r="BN135" s="463" t="e">
        <f t="shared" si="7"/>
        <v>#VALUE!</v>
      </c>
      <c r="BO135" s="467" t="e">
        <f t="shared" si="8"/>
        <v>#VALUE!</v>
      </c>
      <c r="BP135" s="467" t="e">
        <f t="shared" si="9"/>
        <v>#VALUE!</v>
      </c>
      <c r="BQ135" s="467" t="e">
        <f t="shared" si="10"/>
        <v>#VALUE!</v>
      </c>
    </row>
    <row r="136" spans="54:69" ht="13" thickBot="1" x14ac:dyDescent="0.3">
      <c r="BB136" s="460">
        <v>15</v>
      </c>
      <c r="BC136" s="461">
        <f t="shared" ca="1" si="0"/>
        <v>0</v>
      </c>
      <c r="BD136" s="462">
        <f ca="1">IF(ISNUMBER(D18),INDIRECT("Knoten!"&amp;ADDRESS(D18+2,COLUMN([1]Knoten!C17))),0)</f>
        <v>0</v>
      </c>
      <c r="BE136" s="463">
        <f ca="1">IF(ISNUMBER(C18),INDIRECT("Knoten!"&amp;ADDRESS(C18+2,COLUMN([1]Knoten!D18))),0)</f>
        <v>0</v>
      </c>
      <c r="BF136" s="462">
        <f ca="1">IF(ISNUMBER(D18),INDIRECT("Knoten!"&amp;ADDRESS(D18+2,COLUMN([1]Knoten!D16))),0)</f>
        <v>0</v>
      </c>
      <c r="BG136" s="464" t="str">
        <f t="shared" si="1"/>
        <v/>
      </c>
      <c r="BH136" s="464" t="str">
        <f t="shared" si="2"/>
        <v/>
      </c>
      <c r="BI136" s="464" t="str">
        <f t="shared" si="2"/>
        <v/>
      </c>
      <c r="BJ136" s="463" t="str">
        <f t="shared" si="3"/>
        <v/>
      </c>
      <c r="BK136" s="462" t="str">
        <f t="shared" si="4"/>
        <v/>
      </c>
      <c r="BL136" s="465" t="e">
        <f t="shared" si="5"/>
        <v>#VALUE!</v>
      </c>
      <c r="BM136" s="466" t="e">
        <f t="shared" si="6"/>
        <v>#VALUE!</v>
      </c>
      <c r="BN136" s="463" t="e">
        <f t="shared" si="7"/>
        <v>#VALUE!</v>
      </c>
      <c r="BO136" s="467" t="e">
        <f t="shared" si="8"/>
        <v>#VALUE!</v>
      </c>
      <c r="BP136" s="467" t="e">
        <f t="shared" si="9"/>
        <v>#VALUE!</v>
      </c>
      <c r="BQ136" s="467" t="e">
        <f t="shared" si="10"/>
        <v>#VALUE!</v>
      </c>
    </row>
    <row r="137" spans="54:69" ht="13" thickBot="1" x14ac:dyDescent="0.3">
      <c r="BB137" s="460">
        <v>16</v>
      </c>
      <c r="BC137" s="461">
        <f t="shared" ca="1" si="0"/>
        <v>0</v>
      </c>
      <c r="BD137" s="462">
        <f ca="1">IF(ISNUMBER(D19),INDIRECT("Knoten!"&amp;ADDRESS(D19+2,COLUMN([1]Knoten!C18))),0)</f>
        <v>0</v>
      </c>
      <c r="BE137" s="463">
        <f ca="1">IF(ISNUMBER(C19),INDIRECT("Knoten!"&amp;ADDRESS(C19+2,COLUMN([1]Knoten!D19))),0)</f>
        <v>0</v>
      </c>
      <c r="BF137" s="462">
        <f ca="1">IF(ISNUMBER(D19),INDIRECT("Knoten!"&amp;ADDRESS(D19+2,COLUMN([1]Knoten!D17))),0)</f>
        <v>0</v>
      </c>
      <c r="BG137" s="464" t="str">
        <f t="shared" si="1"/>
        <v/>
      </c>
      <c r="BH137" s="464" t="str">
        <f t="shared" si="2"/>
        <v/>
      </c>
      <c r="BI137" s="464" t="str">
        <f t="shared" si="2"/>
        <v/>
      </c>
      <c r="BJ137" s="463">
        <f>IF(ISNUMBER(BG137),-(BF137-BE137)/BG137,0)</f>
        <v>0</v>
      </c>
      <c r="BK137" s="462">
        <f>IF(ISNUMBER(BG137),(BD137-BC137)/BG137,0)</f>
        <v>0</v>
      </c>
      <c r="BL137" s="465">
        <f t="shared" si="5"/>
        <v>0</v>
      </c>
      <c r="BM137" s="466">
        <f t="shared" si="6"/>
        <v>0</v>
      </c>
      <c r="BN137" s="463">
        <f t="shared" si="7"/>
        <v>0</v>
      </c>
      <c r="BO137" s="467">
        <f t="shared" si="8"/>
        <v>0</v>
      </c>
      <c r="BP137" s="467">
        <f t="shared" si="9"/>
        <v>0</v>
      </c>
      <c r="BQ137" s="467">
        <f t="shared" si="10"/>
        <v>0</v>
      </c>
    </row>
    <row r="138" spans="54:69" ht="13" thickBot="1" x14ac:dyDescent="0.3">
      <c r="BB138" s="460">
        <v>17</v>
      </c>
      <c r="BC138" s="461">
        <f t="shared" ca="1" si="0"/>
        <v>0</v>
      </c>
      <c r="BD138" s="462">
        <f ca="1">IF(ISNUMBER(D20),INDIRECT("Knoten!"&amp;ADDRESS(D20+2,COLUMN([1]Knoten!C19))),0)</f>
        <v>0</v>
      </c>
      <c r="BE138" s="463">
        <f ca="1">IF(ISNUMBER(C20),INDIRECT("Knoten!"&amp;ADDRESS(C20+2,COLUMN([1]Knoten!D20))),0)</f>
        <v>0</v>
      </c>
      <c r="BF138" s="462">
        <f ca="1">IF(ISNUMBER(D20),INDIRECT("Knoten!"&amp;ADDRESS(D20+2,COLUMN([1]Knoten!D18))),0)</f>
        <v>0</v>
      </c>
      <c r="BG138" s="464" t="str">
        <f t="shared" si="1"/>
        <v/>
      </c>
      <c r="BH138" s="464" t="str">
        <f t="shared" si="2"/>
        <v/>
      </c>
      <c r="BI138" s="464" t="str">
        <f t="shared" si="2"/>
        <v/>
      </c>
      <c r="BJ138" s="463">
        <f t="shared" ref="BJ138:BJ161" si="11">IF(ISNUMBER(BG138),-(BF138-BE138)/BG138,0)</f>
        <v>0</v>
      </c>
      <c r="BK138" s="462">
        <f t="shared" ref="BK138:BK161" si="12">IF(ISNUMBER(BG138),(BD138-BC138)/BG138,0)</f>
        <v>0</v>
      </c>
      <c r="BL138" s="465">
        <f t="shared" si="5"/>
        <v>0</v>
      </c>
      <c r="BM138" s="466">
        <f t="shared" si="6"/>
        <v>0</v>
      </c>
      <c r="BN138" s="463">
        <f t="shared" si="7"/>
        <v>0</v>
      </c>
      <c r="BO138" s="467">
        <f t="shared" si="8"/>
        <v>0</v>
      </c>
      <c r="BP138" s="467">
        <f t="shared" si="9"/>
        <v>0</v>
      </c>
      <c r="BQ138" s="467">
        <f t="shared" si="10"/>
        <v>0</v>
      </c>
    </row>
    <row r="139" spans="54:69" ht="13" thickBot="1" x14ac:dyDescent="0.3">
      <c r="BB139" s="460">
        <v>18</v>
      </c>
      <c r="BC139" s="461">
        <f t="shared" ca="1" si="0"/>
        <v>0</v>
      </c>
      <c r="BD139" s="462">
        <f ca="1">IF(ISNUMBER(D21),INDIRECT("Knoten!"&amp;ADDRESS(D21+2,COLUMN([1]Knoten!C20))),0)</f>
        <v>0</v>
      </c>
      <c r="BE139" s="463">
        <f ca="1">IF(ISNUMBER(C21),INDIRECT("Knoten!"&amp;ADDRESS(C21+2,COLUMN([1]Knoten!D21))),0)</f>
        <v>0</v>
      </c>
      <c r="BF139" s="462">
        <f ca="1">IF(ISNUMBER(D21),INDIRECT("Knoten!"&amp;ADDRESS(D21+2,COLUMN([1]Knoten!D19))),0)</f>
        <v>0</v>
      </c>
      <c r="BG139" s="464" t="str">
        <f t="shared" si="1"/>
        <v/>
      </c>
      <c r="BH139" s="464" t="str">
        <f t="shared" si="2"/>
        <v/>
      </c>
      <c r="BI139" s="464" t="str">
        <f t="shared" si="2"/>
        <v/>
      </c>
      <c r="BJ139" s="463">
        <f t="shared" si="11"/>
        <v>0</v>
      </c>
      <c r="BK139" s="462">
        <f t="shared" si="12"/>
        <v>0</v>
      </c>
      <c r="BL139" s="465">
        <f t="shared" si="5"/>
        <v>0</v>
      </c>
      <c r="BM139" s="466">
        <f t="shared" si="6"/>
        <v>0</v>
      </c>
      <c r="BN139" s="463">
        <f t="shared" si="7"/>
        <v>0</v>
      </c>
      <c r="BO139" s="467">
        <f t="shared" si="8"/>
        <v>0</v>
      </c>
      <c r="BP139" s="467">
        <f t="shared" si="9"/>
        <v>0</v>
      </c>
      <c r="BQ139" s="467">
        <f t="shared" si="10"/>
        <v>0</v>
      </c>
    </row>
    <row r="140" spans="54:69" ht="13" thickBot="1" x14ac:dyDescent="0.3">
      <c r="BB140" s="460">
        <v>19</v>
      </c>
      <c r="BC140" s="461">
        <f t="shared" ca="1" si="0"/>
        <v>0</v>
      </c>
      <c r="BD140" s="462">
        <f ca="1">IF(ISNUMBER(D22),INDIRECT("Knoten!"&amp;ADDRESS(D22+2,COLUMN([1]Knoten!C21))),0)</f>
        <v>0</v>
      </c>
      <c r="BE140" s="463">
        <f ca="1">IF(ISNUMBER(C22),INDIRECT("Knoten!"&amp;ADDRESS(C22+2,COLUMN([1]Knoten!D22))),0)</f>
        <v>0</v>
      </c>
      <c r="BF140" s="462">
        <f ca="1">IF(ISNUMBER(D22),INDIRECT("Knoten!"&amp;ADDRESS(D22+2,COLUMN([1]Knoten!D20))),0)</f>
        <v>0</v>
      </c>
      <c r="BG140" s="464" t="str">
        <f t="shared" si="1"/>
        <v/>
      </c>
      <c r="BH140" s="464" t="str">
        <f t="shared" si="2"/>
        <v/>
      </c>
      <c r="BI140" s="464" t="str">
        <f t="shared" si="2"/>
        <v/>
      </c>
      <c r="BJ140" s="463">
        <f t="shared" si="11"/>
        <v>0</v>
      </c>
      <c r="BK140" s="462">
        <f t="shared" si="12"/>
        <v>0</v>
      </c>
      <c r="BL140" s="465">
        <f t="shared" si="5"/>
        <v>0</v>
      </c>
      <c r="BM140" s="466">
        <f t="shared" si="6"/>
        <v>0</v>
      </c>
      <c r="BN140" s="463">
        <f t="shared" si="7"/>
        <v>0</v>
      </c>
      <c r="BO140" s="467">
        <f t="shared" si="8"/>
        <v>0</v>
      </c>
      <c r="BP140" s="467">
        <f t="shared" si="9"/>
        <v>0</v>
      </c>
      <c r="BQ140" s="467">
        <f t="shared" si="10"/>
        <v>0</v>
      </c>
    </row>
    <row r="141" spans="54:69" ht="13" thickBot="1" x14ac:dyDescent="0.3">
      <c r="BB141" s="460">
        <v>20</v>
      </c>
      <c r="BC141" s="461">
        <f t="shared" ca="1" si="0"/>
        <v>0</v>
      </c>
      <c r="BD141" s="462">
        <f ca="1">IF(ISNUMBER(D23),INDIRECT("Knoten!"&amp;ADDRESS(D23+2,COLUMN([1]Knoten!C22))),0)</f>
        <v>0</v>
      </c>
      <c r="BE141" s="463">
        <f ca="1">IF(ISNUMBER(C23),INDIRECT("Knoten!"&amp;ADDRESS(C23+2,COLUMN([1]Knoten!D23))),0)</f>
        <v>0</v>
      </c>
      <c r="BF141" s="462">
        <f ca="1">IF(ISNUMBER(D23),INDIRECT("Knoten!"&amp;ADDRESS(D23+2,COLUMN([1]Knoten!D21))),0)</f>
        <v>0</v>
      </c>
      <c r="BG141" s="464" t="str">
        <f t="shared" si="1"/>
        <v/>
      </c>
      <c r="BH141" s="464" t="str">
        <f t="shared" si="2"/>
        <v/>
      </c>
      <c r="BI141" s="464" t="str">
        <f t="shared" si="2"/>
        <v/>
      </c>
      <c r="BJ141" s="463">
        <f t="shared" si="11"/>
        <v>0</v>
      </c>
      <c r="BK141" s="462">
        <f t="shared" si="12"/>
        <v>0</v>
      </c>
      <c r="BL141" s="465">
        <f t="shared" si="5"/>
        <v>0</v>
      </c>
      <c r="BM141" s="466">
        <f t="shared" si="6"/>
        <v>0</v>
      </c>
      <c r="BN141" s="463">
        <f t="shared" si="7"/>
        <v>0</v>
      </c>
      <c r="BO141" s="467">
        <f t="shared" si="8"/>
        <v>0</v>
      </c>
      <c r="BP141" s="467">
        <f t="shared" si="9"/>
        <v>0</v>
      </c>
      <c r="BQ141" s="467">
        <f t="shared" si="10"/>
        <v>0</v>
      </c>
    </row>
    <row r="142" spans="54:69" ht="13" thickBot="1" x14ac:dyDescent="0.3">
      <c r="BB142" s="460">
        <v>21</v>
      </c>
      <c r="BC142" s="461">
        <f t="shared" ca="1" si="0"/>
        <v>0</v>
      </c>
      <c r="BD142" s="462">
        <f ca="1">IF(ISNUMBER(D24),INDIRECT("Knoten!"&amp;ADDRESS(D24+2,COLUMN([1]Knoten!C23))),0)</f>
        <v>0</v>
      </c>
      <c r="BE142" s="463">
        <f ca="1">IF(ISNUMBER(C24),INDIRECT("Knoten!"&amp;ADDRESS(C24+2,COLUMN([1]Knoten!D24))),0)</f>
        <v>0</v>
      </c>
      <c r="BF142" s="462">
        <f ca="1">IF(ISNUMBER(D24),INDIRECT("Knoten!"&amp;ADDRESS(D24+2,COLUMN([1]Knoten!D22))),0)</f>
        <v>0</v>
      </c>
      <c r="BG142" s="464" t="str">
        <f t="shared" si="1"/>
        <v/>
      </c>
      <c r="BH142" s="464" t="str">
        <f t="shared" si="2"/>
        <v/>
      </c>
      <c r="BI142" s="464" t="str">
        <f t="shared" si="2"/>
        <v/>
      </c>
      <c r="BJ142" s="463">
        <f t="shared" si="11"/>
        <v>0</v>
      </c>
      <c r="BK142" s="462">
        <f t="shared" si="12"/>
        <v>0</v>
      </c>
      <c r="BL142" s="465">
        <f t="shared" si="5"/>
        <v>0</v>
      </c>
      <c r="BM142" s="466">
        <f t="shared" si="6"/>
        <v>0</v>
      </c>
      <c r="BN142" s="463">
        <f t="shared" si="7"/>
        <v>0</v>
      </c>
      <c r="BO142" s="467">
        <f t="shared" si="8"/>
        <v>0</v>
      </c>
      <c r="BP142" s="467">
        <f t="shared" si="9"/>
        <v>0</v>
      </c>
      <c r="BQ142" s="467">
        <f t="shared" si="10"/>
        <v>0</v>
      </c>
    </row>
    <row r="143" spans="54:69" ht="13" thickBot="1" x14ac:dyDescent="0.3">
      <c r="BB143" s="460">
        <v>22</v>
      </c>
      <c r="BC143" s="461">
        <f t="shared" ca="1" si="0"/>
        <v>0</v>
      </c>
      <c r="BD143" s="462">
        <f ca="1">IF(ISNUMBER(D25),INDIRECT("Knoten!"&amp;ADDRESS(D25+2,COLUMN([1]Knoten!C24))),0)</f>
        <v>0</v>
      </c>
      <c r="BE143" s="463">
        <f ca="1">IF(ISNUMBER(C25),INDIRECT("Knoten!"&amp;ADDRESS(C25+2,COLUMN([1]Knoten!D25))),0)</f>
        <v>0</v>
      </c>
      <c r="BF143" s="462">
        <f ca="1">IF(ISNUMBER(D25),INDIRECT("Knoten!"&amp;ADDRESS(D25+2,COLUMN([1]Knoten!D23))),0)</f>
        <v>0</v>
      </c>
      <c r="BG143" s="464" t="str">
        <f t="shared" si="1"/>
        <v/>
      </c>
      <c r="BH143" s="464" t="str">
        <f t="shared" si="2"/>
        <v/>
      </c>
      <c r="BI143" s="464" t="str">
        <f t="shared" si="2"/>
        <v/>
      </c>
      <c r="BJ143" s="463">
        <f t="shared" si="11"/>
        <v>0</v>
      </c>
      <c r="BK143" s="462">
        <f t="shared" si="12"/>
        <v>0</v>
      </c>
      <c r="BL143" s="465">
        <f t="shared" si="5"/>
        <v>0</v>
      </c>
      <c r="BM143" s="466">
        <f t="shared" si="6"/>
        <v>0</v>
      </c>
      <c r="BN143" s="463">
        <f t="shared" si="7"/>
        <v>0</v>
      </c>
      <c r="BO143" s="467">
        <f t="shared" si="8"/>
        <v>0</v>
      </c>
      <c r="BP143" s="467">
        <f t="shared" si="9"/>
        <v>0</v>
      </c>
      <c r="BQ143" s="467">
        <f t="shared" si="10"/>
        <v>0</v>
      </c>
    </row>
    <row r="144" spans="54:69" ht="13" thickBot="1" x14ac:dyDescent="0.3">
      <c r="BB144" s="460">
        <v>23</v>
      </c>
      <c r="BC144" s="461">
        <f t="shared" ca="1" si="0"/>
        <v>0</v>
      </c>
      <c r="BD144" s="462">
        <f ca="1">IF(ISNUMBER(D26),INDIRECT("Knoten!"&amp;ADDRESS(D26+2,COLUMN([1]Knoten!C25))),0)</f>
        <v>0</v>
      </c>
      <c r="BE144" s="463">
        <f ca="1">IF(ISNUMBER(C26),INDIRECT("Knoten!"&amp;ADDRESS(C26+2,COLUMN([1]Knoten!D26))),0)</f>
        <v>0</v>
      </c>
      <c r="BF144" s="462">
        <f ca="1">IF(ISNUMBER(D26),INDIRECT("Knoten!"&amp;ADDRESS(D26+2,COLUMN([1]Knoten!D24))),0)</f>
        <v>0</v>
      </c>
      <c r="BG144" s="464" t="str">
        <f t="shared" si="1"/>
        <v/>
      </c>
      <c r="BH144" s="464" t="str">
        <f t="shared" si="2"/>
        <v/>
      </c>
      <c r="BI144" s="464" t="str">
        <f t="shared" si="2"/>
        <v/>
      </c>
      <c r="BJ144" s="463">
        <f t="shared" si="11"/>
        <v>0</v>
      </c>
      <c r="BK144" s="462">
        <f t="shared" si="12"/>
        <v>0</v>
      </c>
      <c r="BL144" s="465">
        <f t="shared" si="5"/>
        <v>0</v>
      </c>
      <c r="BM144" s="466">
        <f t="shared" si="6"/>
        <v>0</v>
      </c>
      <c r="BN144" s="463">
        <f t="shared" si="7"/>
        <v>0</v>
      </c>
      <c r="BO144" s="467">
        <f t="shared" si="8"/>
        <v>0</v>
      </c>
      <c r="BP144" s="467">
        <f t="shared" si="9"/>
        <v>0</v>
      </c>
      <c r="BQ144" s="467">
        <f t="shared" si="10"/>
        <v>0</v>
      </c>
    </row>
    <row r="145" spans="54:69" ht="13" thickBot="1" x14ac:dyDescent="0.3">
      <c r="BB145" s="460">
        <v>24</v>
      </c>
      <c r="BC145" s="461">
        <f t="shared" ca="1" si="0"/>
        <v>0</v>
      </c>
      <c r="BD145" s="462">
        <f ca="1">IF(ISNUMBER(D27),INDIRECT("Knoten!"&amp;ADDRESS(D27+2,COLUMN([1]Knoten!C26))),0)</f>
        <v>0</v>
      </c>
      <c r="BE145" s="463">
        <f ca="1">IF(ISNUMBER(C27),INDIRECT("Knoten!"&amp;ADDRESS(C27+2,COLUMN([1]Knoten!D27))),0)</f>
        <v>0</v>
      </c>
      <c r="BF145" s="462">
        <f ca="1">IF(ISNUMBER(D27),INDIRECT("Knoten!"&amp;ADDRESS(D27+2,COLUMN([1]Knoten!D25))),0)</f>
        <v>0</v>
      </c>
      <c r="BG145" s="464" t="str">
        <f t="shared" si="1"/>
        <v/>
      </c>
      <c r="BH145" s="464" t="str">
        <f t="shared" si="2"/>
        <v/>
      </c>
      <c r="BI145" s="464" t="str">
        <f t="shared" si="2"/>
        <v/>
      </c>
      <c r="BJ145" s="463">
        <f t="shared" si="11"/>
        <v>0</v>
      </c>
      <c r="BK145" s="462">
        <f t="shared" si="12"/>
        <v>0</v>
      </c>
      <c r="BL145" s="465">
        <f t="shared" si="5"/>
        <v>0</v>
      </c>
      <c r="BM145" s="466">
        <f t="shared" si="6"/>
        <v>0</v>
      </c>
      <c r="BN145" s="463">
        <f t="shared" si="7"/>
        <v>0</v>
      </c>
      <c r="BO145" s="467">
        <f t="shared" si="8"/>
        <v>0</v>
      </c>
      <c r="BP145" s="467">
        <f t="shared" si="9"/>
        <v>0</v>
      </c>
      <c r="BQ145" s="467">
        <f t="shared" si="10"/>
        <v>0</v>
      </c>
    </row>
    <row r="146" spans="54:69" ht="13" thickBot="1" x14ac:dyDescent="0.3">
      <c r="BB146" s="460">
        <v>25</v>
      </c>
      <c r="BC146" s="461">
        <f t="shared" ca="1" si="0"/>
        <v>0</v>
      </c>
      <c r="BD146" s="462">
        <f ca="1">IF(ISNUMBER(D28),INDIRECT("Knoten!"&amp;ADDRESS(D28+2,COLUMN([1]Knoten!C27))),0)</f>
        <v>0</v>
      </c>
      <c r="BE146" s="463">
        <f ca="1">IF(ISNUMBER(C28),INDIRECT("Knoten!"&amp;ADDRESS(C28+2,COLUMN([1]Knoten!D28))),0)</f>
        <v>0</v>
      </c>
      <c r="BF146" s="462">
        <f ca="1">IF(ISNUMBER(D28),INDIRECT("Knoten!"&amp;ADDRESS(D28+2,COLUMN([1]Knoten!D26))),0)</f>
        <v>0</v>
      </c>
      <c r="BG146" s="464" t="str">
        <f t="shared" si="1"/>
        <v/>
      </c>
      <c r="BH146" s="464" t="str">
        <f t="shared" si="2"/>
        <v/>
      </c>
      <c r="BI146" s="464" t="str">
        <f t="shared" si="2"/>
        <v/>
      </c>
      <c r="BJ146" s="463">
        <f t="shared" si="11"/>
        <v>0</v>
      </c>
      <c r="BK146" s="462">
        <f t="shared" si="12"/>
        <v>0</v>
      </c>
      <c r="BL146" s="465">
        <f t="shared" si="5"/>
        <v>0</v>
      </c>
      <c r="BM146" s="466">
        <f t="shared" si="6"/>
        <v>0</v>
      </c>
      <c r="BN146" s="463">
        <f t="shared" si="7"/>
        <v>0</v>
      </c>
      <c r="BO146" s="467">
        <f t="shared" si="8"/>
        <v>0</v>
      </c>
      <c r="BP146" s="467">
        <f t="shared" si="9"/>
        <v>0</v>
      </c>
      <c r="BQ146" s="467">
        <f t="shared" si="10"/>
        <v>0</v>
      </c>
    </row>
    <row r="147" spans="54:69" ht="13" thickBot="1" x14ac:dyDescent="0.3">
      <c r="BB147" s="460">
        <v>26</v>
      </c>
      <c r="BC147" s="461">
        <f t="shared" ca="1" si="0"/>
        <v>0</v>
      </c>
      <c r="BD147" s="462">
        <f ca="1">IF(ISNUMBER(D29),INDIRECT("Knoten!"&amp;ADDRESS(D29+2,COLUMN([1]Knoten!C28))),0)</f>
        <v>0</v>
      </c>
      <c r="BE147" s="463">
        <f ca="1">IF(ISNUMBER(C29),INDIRECT("Knoten!"&amp;ADDRESS(C29+2,COLUMN([1]Knoten!D29))),0)</f>
        <v>0</v>
      </c>
      <c r="BF147" s="462">
        <f ca="1">IF(ISNUMBER(D29),INDIRECT("Knoten!"&amp;ADDRESS(D29+2,COLUMN([1]Knoten!D27))),0)</f>
        <v>0</v>
      </c>
      <c r="BG147" s="464" t="str">
        <f t="shared" si="1"/>
        <v/>
      </c>
      <c r="BH147" s="464" t="str">
        <f t="shared" si="2"/>
        <v/>
      </c>
      <c r="BI147" s="464" t="str">
        <f t="shared" si="2"/>
        <v/>
      </c>
      <c r="BJ147" s="463">
        <f t="shared" si="11"/>
        <v>0</v>
      </c>
      <c r="BK147" s="462">
        <f t="shared" si="12"/>
        <v>0</v>
      </c>
      <c r="BL147" s="465">
        <f t="shared" si="5"/>
        <v>0</v>
      </c>
      <c r="BM147" s="466">
        <f t="shared" si="6"/>
        <v>0</v>
      </c>
      <c r="BN147" s="463">
        <f t="shared" si="7"/>
        <v>0</v>
      </c>
      <c r="BO147" s="467">
        <f t="shared" si="8"/>
        <v>0</v>
      </c>
      <c r="BP147" s="467">
        <f t="shared" si="9"/>
        <v>0</v>
      </c>
      <c r="BQ147" s="467">
        <f t="shared" si="10"/>
        <v>0</v>
      </c>
    </row>
    <row r="148" spans="54:69" ht="13" thickBot="1" x14ac:dyDescent="0.3">
      <c r="BB148" s="460">
        <v>27</v>
      </c>
      <c r="BC148" s="461">
        <f t="shared" ca="1" si="0"/>
        <v>0</v>
      </c>
      <c r="BD148" s="462">
        <f ca="1">IF(ISNUMBER(D30),INDIRECT("Knoten!"&amp;ADDRESS(D30+2,COLUMN([1]Knoten!C29))),0)</f>
        <v>0</v>
      </c>
      <c r="BE148" s="463">
        <f ca="1">IF(ISNUMBER(C30),INDIRECT("Knoten!"&amp;ADDRESS(C30+2,COLUMN([1]Knoten!D30))),0)</f>
        <v>0</v>
      </c>
      <c r="BF148" s="462">
        <f ca="1">IF(ISNUMBER(D30),INDIRECT("Knoten!"&amp;ADDRESS(D30+2,COLUMN([1]Knoten!D28))),0)</f>
        <v>0</v>
      </c>
      <c r="BG148" s="464" t="str">
        <f t="shared" si="1"/>
        <v/>
      </c>
      <c r="BH148" s="464" t="str">
        <f t="shared" si="2"/>
        <v/>
      </c>
      <c r="BI148" s="464" t="str">
        <f t="shared" si="2"/>
        <v/>
      </c>
      <c r="BJ148" s="463">
        <f t="shared" si="11"/>
        <v>0</v>
      </c>
      <c r="BK148" s="462">
        <f t="shared" si="12"/>
        <v>0</v>
      </c>
      <c r="BL148" s="465">
        <f t="shared" si="5"/>
        <v>0</v>
      </c>
      <c r="BM148" s="466">
        <f t="shared" si="6"/>
        <v>0</v>
      </c>
      <c r="BN148" s="463">
        <f t="shared" si="7"/>
        <v>0</v>
      </c>
      <c r="BO148" s="467">
        <f t="shared" si="8"/>
        <v>0</v>
      </c>
      <c r="BP148" s="467">
        <f t="shared" si="9"/>
        <v>0</v>
      </c>
      <c r="BQ148" s="467">
        <f t="shared" si="10"/>
        <v>0</v>
      </c>
    </row>
    <row r="149" spans="54:69" ht="13" thickBot="1" x14ac:dyDescent="0.3">
      <c r="BB149" s="460">
        <v>28</v>
      </c>
      <c r="BC149" s="461">
        <f t="shared" ca="1" si="0"/>
        <v>0</v>
      </c>
      <c r="BD149" s="462">
        <f ca="1">IF(ISNUMBER(D31),INDIRECT("Knoten!"&amp;ADDRESS(D31+2,COLUMN([1]Knoten!C30))),0)</f>
        <v>0</v>
      </c>
      <c r="BE149" s="463">
        <f ca="1">IF(ISNUMBER(C31),INDIRECT("Knoten!"&amp;ADDRESS(C31+2,COLUMN([1]Knoten!D31))),0)</f>
        <v>0</v>
      </c>
      <c r="BF149" s="462">
        <f ca="1">IF(ISNUMBER(D31),INDIRECT("Knoten!"&amp;ADDRESS(D31+2,COLUMN([1]Knoten!D29))),0)</f>
        <v>0</v>
      </c>
      <c r="BG149" s="464" t="str">
        <f t="shared" si="1"/>
        <v/>
      </c>
      <c r="BH149" s="464" t="str">
        <f t="shared" si="2"/>
        <v/>
      </c>
      <c r="BI149" s="464" t="str">
        <f t="shared" si="2"/>
        <v/>
      </c>
      <c r="BJ149" s="463">
        <f t="shared" si="11"/>
        <v>0</v>
      </c>
      <c r="BK149" s="462">
        <f t="shared" si="12"/>
        <v>0</v>
      </c>
      <c r="BL149" s="465">
        <f t="shared" si="5"/>
        <v>0</v>
      </c>
      <c r="BM149" s="466">
        <f t="shared" si="6"/>
        <v>0</v>
      </c>
      <c r="BN149" s="463">
        <f t="shared" si="7"/>
        <v>0</v>
      </c>
      <c r="BO149" s="467">
        <f t="shared" si="8"/>
        <v>0</v>
      </c>
      <c r="BP149" s="467">
        <f t="shared" si="9"/>
        <v>0</v>
      </c>
      <c r="BQ149" s="467">
        <f t="shared" si="10"/>
        <v>0</v>
      </c>
    </row>
    <row r="150" spans="54:69" ht="13" thickBot="1" x14ac:dyDescent="0.3">
      <c r="BB150" s="460">
        <v>29</v>
      </c>
      <c r="BC150" s="461">
        <f t="shared" ca="1" si="0"/>
        <v>0</v>
      </c>
      <c r="BD150" s="462">
        <f ca="1">IF(ISNUMBER(D32),INDIRECT("Knoten!"&amp;ADDRESS(D32+2,COLUMN([1]Knoten!C31))),0)</f>
        <v>0</v>
      </c>
      <c r="BE150" s="463">
        <f ca="1">IF(ISNUMBER(C32),INDIRECT("Knoten!"&amp;ADDRESS(C32+2,COLUMN([1]Knoten!D32))),0)</f>
        <v>0</v>
      </c>
      <c r="BF150" s="462">
        <f ca="1">IF(ISNUMBER(D32),INDIRECT("Knoten!"&amp;ADDRESS(D32+2,COLUMN([1]Knoten!D30))),0)</f>
        <v>0</v>
      </c>
      <c r="BG150" s="464" t="str">
        <f t="shared" si="1"/>
        <v/>
      </c>
      <c r="BH150" s="464" t="str">
        <f t="shared" si="2"/>
        <v/>
      </c>
      <c r="BI150" s="464" t="str">
        <f t="shared" si="2"/>
        <v/>
      </c>
      <c r="BJ150" s="463">
        <f t="shared" si="11"/>
        <v>0</v>
      </c>
      <c r="BK150" s="462">
        <f t="shared" si="12"/>
        <v>0</v>
      </c>
      <c r="BL150" s="465">
        <f t="shared" si="5"/>
        <v>0</v>
      </c>
      <c r="BM150" s="466">
        <f t="shared" si="6"/>
        <v>0</v>
      </c>
      <c r="BN150" s="463">
        <f t="shared" si="7"/>
        <v>0</v>
      </c>
      <c r="BO150" s="467">
        <f t="shared" si="8"/>
        <v>0</v>
      </c>
      <c r="BP150" s="467">
        <f t="shared" si="9"/>
        <v>0</v>
      </c>
      <c r="BQ150" s="467">
        <f t="shared" si="10"/>
        <v>0</v>
      </c>
    </row>
    <row r="151" spans="54:69" ht="13" thickBot="1" x14ac:dyDescent="0.3">
      <c r="BB151" s="460">
        <v>30</v>
      </c>
      <c r="BC151" s="461">
        <f t="shared" ca="1" si="0"/>
        <v>0</v>
      </c>
      <c r="BD151" s="462">
        <f ca="1">IF(ISNUMBER(D33),INDIRECT("Knoten!"&amp;ADDRESS(D33+2,COLUMN([1]Knoten!C32))),0)</f>
        <v>0</v>
      </c>
      <c r="BE151" s="463">
        <f ca="1">IF(ISNUMBER(C33),INDIRECT("Knoten!"&amp;ADDRESS(C33+2,COLUMN([1]Knoten!D33))),0)</f>
        <v>0</v>
      </c>
      <c r="BF151" s="462">
        <f ca="1">IF(ISNUMBER(D33),INDIRECT("Knoten!"&amp;ADDRESS(D33+2,COLUMN([1]Knoten!D31))),0)</f>
        <v>0</v>
      </c>
      <c r="BG151" s="464" t="str">
        <f t="shared" si="1"/>
        <v/>
      </c>
      <c r="BH151" s="464" t="str">
        <f t="shared" si="2"/>
        <v/>
      </c>
      <c r="BI151" s="464" t="str">
        <f t="shared" si="2"/>
        <v/>
      </c>
      <c r="BJ151" s="463">
        <f t="shared" si="11"/>
        <v>0</v>
      </c>
      <c r="BK151" s="462">
        <f t="shared" si="12"/>
        <v>0</v>
      </c>
      <c r="BL151" s="465">
        <f t="shared" si="5"/>
        <v>0</v>
      </c>
      <c r="BM151" s="466">
        <f t="shared" si="6"/>
        <v>0</v>
      </c>
      <c r="BN151" s="463">
        <f t="shared" si="7"/>
        <v>0</v>
      </c>
      <c r="BO151" s="467">
        <f t="shared" si="8"/>
        <v>0</v>
      </c>
      <c r="BP151" s="467">
        <f t="shared" si="9"/>
        <v>0</v>
      </c>
      <c r="BQ151" s="467">
        <f t="shared" si="10"/>
        <v>0</v>
      </c>
    </row>
    <row r="152" spans="54:69" ht="13" thickBot="1" x14ac:dyDescent="0.3">
      <c r="BB152" s="460">
        <v>31</v>
      </c>
      <c r="BC152" s="461">
        <f t="shared" ca="1" si="0"/>
        <v>0</v>
      </c>
      <c r="BD152" s="462">
        <f ca="1">IF(ISNUMBER(D34),INDIRECT("Knoten!"&amp;ADDRESS(D34+2,COLUMN([1]Knoten!C33))),0)</f>
        <v>0</v>
      </c>
      <c r="BE152" s="463">
        <f ca="1">IF(ISNUMBER(C34),INDIRECT("Knoten!"&amp;ADDRESS(C34+2,COLUMN([1]Knoten!D34))),0)</f>
        <v>0</v>
      </c>
      <c r="BF152" s="462">
        <f ca="1">IF(ISNUMBER(D34),INDIRECT("Knoten!"&amp;ADDRESS(D34+2,COLUMN([1]Knoten!D32))),0)</f>
        <v>0</v>
      </c>
      <c r="BG152" s="464" t="str">
        <f t="shared" si="1"/>
        <v/>
      </c>
      <c r="BH152" s="464" t="str">
        <f t="shared" si="2"/>
        <v/>
      </c>
      <c r="BI152" s="464" t="str">
        <f t="shared" si="2"/>
        <v/>
      </c>
      <c r="BJ152" s="463">
        <f t="shared" si="11"/>
        <v>0</v>
      </c>
      <c r="BK152" s="462">
        <f t="shared" si="12"/>
        <v>0</v>
      </c>
      <c r="BL152" s="465">
        <f t="shared" si="5"/>
        <v>0</v>
      </c>
      <c r="BM152" s="466">
        <f t="shared" si="6"/>
        <v>0</v>
      </c>
      <c r="BN152" s="463">
        <f t="shared" si="7"/>
        <v>0</v>
      </c>
      <c r="BO152" s="467">
        <f t="shared" si="8"/>
        <v>0</v>
      </c>
      <c r="BP152" s="467">
        <f t="shared" si="9"/>
        <v>0</v>
      </c>
      <c r="BQ152" s="467">
        <f t="shared" si="10"/>
        <v>0</v>
      </c>
    </row>
    <row r="153" spans="54:69" ht="13" thickBot="1" x14ac:dyDescent="0.3">
      <c r="BB153" s="460">
        <v>32</v>
      </c>
      <c r="BC153" s="461">
        <f t="shared" ca="1" si="0"/>
        <v>0</v>
      </c>
      <c r="BD153" s="462">
        <f ca="1">IF(ISNUMBER(D35),INDIRECT("Knoten!"&amp;ADDRESS(D35+2,COLUMN([1]Knoten!C34))),0)</f>
        <v>0</v>
      </c>
      <c r="BE153" s="463">
        <f ca="1">IF(ISNUMBER(C35),INDIRECT("Knoten!"&amp;ADDRESS(C35+2,COLUMN([1]Knoten!D35))),0)</f>
        <v>0</v>
      </c>
      <c r="BF153" s="462">
        <f ca="1">IF(ISNUMBER(D35),INDIRECT("Knoten!"&amp;ADDRESS(D35+2,COLUMN([1]Knoten!D33))),0)</f>
        <v>0</v>
      </c>
      <c r="BG153" s="464" t="str">
        <f t="shared" si="1"/>
        <v/>
      </c>
      <c r="BH153" s="464" t="str">
        <f t="shared" si="2"/>
        <v/>
      </c>
      <c r="BI153" s="464" t="str">
        <f t="shared" si="2"/>
        <v/>
      </c>
      <c r="BJ153" s="463">
        <f t="shared" si="11"/>
        <v>0</v>
      </c>
      <c r="BK153" s="462">
        <f t="shared" si="12"/>
        <v>0</v>
      </c>
      <c r="BL153" s="465">
        <f t="shared" si="5"/>
        <v>0</v>
      </c>
      <c r="BM153" s="466">
        <f t="shared" si="6"/>
        <v>0</v>
      </c>
      <c r="BN153" s="463">
        <f t="shared" si="7"/>
        <v>0</v>
      </c>
      <c r="BO153" s="467">
        <f t="shared" si="8"/>
        <v>0</v>
      </c>
      <c r="BP153" s="467">
        <f t="shared" si="9"/>
        <v>0</v>
      </c>
      <c r="BQ153" s="467">
        <f t="shared" si="10"/>
        <v>0</v>
      </c>
    </row>
    <row r="154" spans="54:69" ht="13" thickBot="1" x14ac:dyDescent="0.3">
      <c r="BB154" s="460">
        <v>33</v>
      </c>
      <c r="BC154" s="461">
        <f t="shared" ca="1" si="0"/>
        <v>0</v>
      </c>
      <c r="BD154" s="462">
        <f ca="1">IF(ISNUMBER(D36),INDIRECT("Knoten!"&amp;ADDRESS(D36+2,COLUMN([1]Knoten!C35))),0)</f>
        <v>0</v>
      </c>
      <c r="BE154" s="463">
        <f ca="1">IF(ISNUMBER(C36),INDIRECT("Knoten!"&amp;ADDRESS(C36+2,COLUMN([1]Knoten!D36))),0)</f>
        <v>0</v>
      </c>
      <c r="BF154" s="462">
        <f ca="1">IF(ISNUMBER(D36),INDIRECT("Knoten!"&amp;ADDRESS(D36+2,COLUMN([1]Knoten!D34))),0)</f>
        <v>0</v>
      </c>
      <c r="BG154" s="464" t="str">
        <f t="shared" si="1"/>
        <v/>
      </c>
      <c r="BH154" s="464" t="str">
        <f t="shared" si="2"/>
        <v/>
      </c>
      <c r="BI154" s="464" t="str">
        <f t="shared" si="2"/>
        <v/>
      </c>
      <c r="BJ154" s="463">
        <f t="shared" si="11"/>
        <v>0</v>
      </c>
      <c r="BK154" s="462">
        <f t="shared" si="12"/>
        <v>0</v>
      </c>
      <c r="BL154" s="465">
        <f t="shared" si="5"/>
        <v>0</v>
      </c>
      <c r="BM154" s="466">
        <f t="shared" si="6"/>
        <v>0</v>
      </c>
      <c r="BN154" s="463">
        <f t="shared" si="7"/>
        <v>0</v>
      </c>
      <c r="BO154" s="467">
        <f t="shared" si="8"/>
        <v>0</v>
      </c>
      <c r="BP154" s="467">
        <f t="shared" si="9"/>
        <v>0</v>
      </c>
      <c r="BQ154" s="467">
        <f t="shared" si="10"/>
        <v>0</v>
      </c>
    </row>
    <row r="155" spans="54:69" ht="13" thickBot="1" x14ac:dyDescent="0.3">
      <c r="BB155" s="460">
        <v>34</v>
      </c>
      <c r="BC155" s="461">
        <f t="shared" ca="1" si="0"/>
        <v>0</v>
      </c>
      <c r="BD155" s="462">
        <f ca="1">IF(ISNUMBER(D37),INDIRECT("Knoten!"&amp;ADDRESS(D37+2,COLUMN([1]Knoten!C36))),0)</f>
        <v>0</v>
      </c>
      <c r="BE155" s="463">
        <f ca="1">IF(ISNUMBER(C37),INDIRECT("Knoten!"&amp;ADDRESS(C37+2,COLUMN([1]Knoten!D37))),0)</f>
        <v>0</v>
      </c>
      <c r="BF155" s="462">
        <f ca="1">IF(ISNUMBER(D37),INDIRECT("Knoten!"&amp;ADDRESS(D37+2,COLUMN([1]Knoten!D35))),0)</f>
        <v>0</v>
      </c>
      <c r="BG155" s="464" t="str">
        <f t="shared" si="1"/>
        <v/>
      </c>
      <c r="BH155" s="464" t="str">
        <f t="shared" si="2"/>
        <v/>
      </c>
      <c r="BI155" s="464" t="str">
        <f t="shared" si="2"/>
        <v/>
      </c>
      <c r="BJ155" s="463">
        <f t="shared" si="11"/>
        <v>0</v>
      </c>
      <c r="BK155" s="462">
        <f t="shared" si="12"/>
        <v>0</v>
      </c>
      <c r="BL155" s="465">
        <f t="shared" si="5"/>
        <v>0</v>
      </c>
      <c r="BM155" s="466">
        <f t="shared" si="6"/>
        <v>0</v>
      </c>
      <c r="BN155" s="463">
        <f t="shared" si="7"/>
        <v>0</v>
      </c>
      <c r="BO155" s="467">
        <f t="shared" si="8"/>
        <v>0</v>
      </c>
      <c r="BP155" s="467">
        <f t="shared" si="9"/>
        <v>0</v>
      </c>
      <c r="BQ155" s="467">
        <f t="shared" si="10"/>
        <v>0</v>
      </c>
    </row>
    <row r="156" spans="54:69" ht="13" thickBot="1" x14ac:dyDescent="0.3">
      <c r="BB156" s="460">
        <v>35</v>
      </c>
      <c r="BC156" s="461">
        <f t="shared" ca="1" si="0"/>
        <v>0</v>
      </c>
      <c r="BD156" s="462">
        <f ca="1">IF(ISNUMBER(D38),INDIRECT("Knoten!"&amp;ADDRESS(D38+2,COLUMN([1]Knoten!C37))),0)</f>
        <v>0</v>
      </c>
      <c r="BE156" s="463">
        <f ca="1">IF(ISNUMBER(C38),INDIRECT("Knoten!"&amp;ADDRESS(C38+2,COLUMN([1]Knoten!D38))),0)</f>
        <v>0</v>
      </c>
      <c r="BF156" s="462">
        <f ca="1">IF(ISNUMBER(D38),INDIRECT("Knoten!"&amp;ADDRESS(D38+2,COLUMN([1]Knoten!D36))),0)</f>
        <v>0</v>
      </c>
      <c r="BG156" s="464" t="str">
        <f t="shared" si="1"/>
        <v/>
      </c>
      <c r="BH156" s="464" t="str">
        <f t="shared" si="2"/>
        <v/>
      </c>
      <c r="BI156" s="464" t="str">
        <f t="shared" si="2"/>
        <v/>
      </c>
      <c r="BJ156" s="463">
        <f t="shared" si="11"/>
        <v>0</v>
      </c>
      <c r="BK156" s="462">
        <f t="shared" si="12"/>
        <v>0</v>
      </c>
      <c r="BL156" s="465">
        <f t="shared" si="5"/>
        <v>0</v>
      </c>
      <c r="BM156" s="466">
        <f t="shared" si="6"/>
        <v>0</v>
      </c>
      <c r="BN156" s="463">
        <f t="shared" si="7"/>
        <v>0</v>
      </c>
      <c r="BO156" s="467">
        <f t="shared" si="8"/>
        <v>0</v>
      </c>
      <c r="BP156" s="467">
        <f t="shared" si="9"/>
        <v>0</v>
      </c>
      <c r="BQ156" s="467">
        <f t="shared" si="10"/>
        <v>0</v>
      </c>
    </row>
    <row r="157" spans="54:69" ht="13" thickBot="1" x14ac:dyDescent="0.3">
      <c r="BB157" s="460">
        <v>36</v>
      </c>
      <c r="BC157" s="461">
        <f t="shared" ca="1" si="0"/>
        <v>0</v>
      </c>
      <c r="BD157" s="462">
        <f ca="1">IF(ISNUMBER(D39),INDIRECT("Knoten!"&amp;ADDRESS(D39+2,COLUMN([1]Knoten!C38))),0)</f>
        <v>0</v>
      </c>
      <c r="BE157" s="463">
        <f ca="1">IF(ISNUMBER(C39),INDIRECT("Knoten!"&amp;ADDRESS(C39+2,COLUMN([1]Knoten!D39))),0)</f>
        <v>0</v>
      </c>
      <c r="BF157" s="462">
        <f ca="1">IF(ISNUMBER(D39),INDIRECT("Knoten!"&amp;ADDRESS(D39+2,COLUMN([1]Knoten!D37))),0)</f>
        <v>0</v>
      </c>
      <c r="BG157" s="464" t="str">
        <f t="shared" si="1"/>
        <v/>
      </c>
      <c r="BH157" s="464" t="str">
        <f t="shared" si="2"/>
        <v/>
      </c>
      <c r="BI157" s="464" t="str">
        <f t="shared" si="2"/>
        <v/>
      </c>
      <c r="BJ157" s="463">
        <f t="shared" si="11"/>
        <v>0</v>
      </c>
      <c r="BK157" s="462">
        <f t="shared" si="12"/>
        <v>0</v>
      </c>
      <c r="BL157" s="465">
        <f t="shared" si="5"/>
        <v>0</v>
      </c>
      <c r="BM157" s="466">
        <f t="shared" si="6"/>
        <v>0</v>
      </c>
      <c r="BN157" s="463">
        <f t="shared" si="7"/>
        <v>0</v>
      </c>
      <c r="BO157" s="467">
        <f t="shared" si="8"/>
        <v>0</v>
      </c>
      <c r="BP157" s="467">
        <f t="shared" si="9"/>
        <v>0</v>
      </c>
      <c r="BQ157" s="467">
        <f t="shared" si="10"/>
        <v>0</v>
      </c>
    </row>
    <row r="158" spans="54:69" ht="13" thickBot="1" x14ac:dyDescent="0.3">
      <c r="BB158" s="460">
        <v>37</v>
      </c>
      <c r="BC158" s="461">
        <f t="shared" ca="1" si="0"/>
        <v>0</v>
      </c>
      <c r="BD158" s="462">
        <f ca="1">IF(ISNUMBER(D40),INDIRECT("Knoten!"&amp;ADDRESS(D40+2,COLUMN([1]Knoten!C39))),0)</f>
        <v>0</v>
      </c>
      <c r="BE158" s="463">
        <f ca="1">IF(ISNUMBER(C40),INDIRECT("Knoten!"&amp;ADDRESS(C40+2,COLUMN([1]Knoten!D40))),0)</f>
        <v>0</v>
      </c>
      <c r="BF158" s="462">
        <f ca="1">IF(ISNUMBER(D40),INDIRECT("Knoten!"&amp;ADDRESS(D40+2,COLUMN([1]Knoten!D38))),0)</f>
        <v>0</v>
      </c>
      <c r="BG158" s="464" t="str">
        <f t="shared" si="1"/>
        <v/>
      </c>
      <c r="BH158" s="464" t="str">
        <f t="shared" si="2"/>
        <v/>
      </c>
      <c r="BI158" s="464" t="str">
        <f t="shared" si="2"/>
        <v/>
      </c>
      <c r="BJ158" s="463">
        <f t="shared" si="11"/>
        <v>0</v>
      </c>
      <c r="BK158" s="462">
        <f t="shared" si="12"/>
        <v>0</v>
      </c>
      <c r="BL158" s="465">
        <f t="shared" si="5"/>
        <v>0</v>
      </c>
      <c r="BM158" s="466">
        <f t="shared" si="6"/>
        <v>0</v>
      </c>
      <c r="BN158" s="463">
        <f t="shared" si="7"/>
        <v>0</v>
      </c>
      <c r="BO158" s="467">
        <f t="shared" si="8"/>
        <v>0</v>
      </c>
      <c r="BP158" s="467">
        <f t="shared" si="9"/>
        <v>0</v>
      </c>
      <c r="BQ158" s="467">
        <f t="shared" si="10"/>
        <v>0</v>
      </c>
    </row>
    <row r="159" spans="54:69" ht="13" thickBot="1" x14ac:dyDescent="0.3">
      <c r="BB159" s="460">
        <v>38</v>
      </c>
      <c r="BC159" s="461">
        <f t="shared" ca="1" si="0"/>
        <v>0</v>
      </c>
      <c r="BD159" s="462">
        <f ca="1">IF(ISNUMBER(D41),INDIRECT("Knoten!"&amp;ADDRESS(D41+2,COLUMN([1]Knoten!C40))),0)</f>
        <v>0</v>
      </c>
      <c r="BE159" s="463">
        <f ca="1">IF(ISNUMBER(C41),INDIRECT("Knoten!"&amp;ADDRESS(C41+2,COLUMN([1]Knoten!D41))),0)</f>
        <v>0</v>
      </c>
      <c r="BF159" s="462">
        <f ca="1">IF(ISNUMBER(D41),INDIRECT("Knoten!"&amp;ADDRESS(D41+2,COLUMN([1]Knoten!D39))),0)</f>
        <v>0</v>
      </c>
      <c r="BG159" s="464" t="str">
        <f t="shared" si="1"/>
        <v/>
      </c>
      <c r="BH159" s="464" t="str">
        <f t="shared" si="2"/>
        <v/>
      </c>
      <c r="BI159" s="464" t="str">
        <f t="shared" si="2"/>
        <v/>
      </c>
      <c r="BJ159" s="463">
        <f t="shared" si="11"/>
        <v>0</v>
      </c>
      <c r="BK159" s="462">
        <f t="shared" si="12"/>
        <v>0</v>
      </c>
      <c r="BL159" s="465">
        <f t="shared" si="5"/>
        <v>0</v>
      </c>
      <c r="BM159" s="466">
        <f t="shared" si="6"/>
        <v>0</v>
      </c>
      <c r="BN159" s="463">
        <f t="shared" si="7"/>
        <v>0</v>
      </c>
      <c r="BO159" s="467">
        <f t="shared" si="8"/>
        <v>0</v>
      </c>
      <c r="BP159" s="467">
        <f t="shared" si="9"/>
        <v>0</v>
      </c>
      <c r="BQ159" s="467">
        <f t="shared" si="10"/>
        <v>0</v>
      </c>
    </row>
    <row r="160" spans="54:69" ht="13" thickBot="1" x14ac:dyDescent="0.3">
      <c r="BB160" s="460">
        <v>39</v>
      </c>
      <c r="BC160" s="461">
        <f t="shared" ca="1" si="0"/>
        <v>0</v>
      </c>
      <c r="BD160" s="462">
        <f ca="1">IF(ISNUMBER(D42),INDIRECT("Knoten!"&amp;ADDRESS(D42+2,COLUMN([1]Knoten!C41))),0)</f>
        <v>0</v>
      </c>
      <c r="BE160" s="463">
        <f ca="1">IF(ISNUMBER(C42),INDIRECT("Knoten!"&amp;ADDRESS(C42+2,COLUMN([1]Knoten!D42))),0)</f>
        <v>0</v>
      </c>
      <c r="BF160" s="462">
        <f ca="1">IF(ISNUMBER(D42),INDIRECT("Knoten!"&amp;ADDRESS(D42+2,COLUMN([1]Knoten!D40))),0)</f>
        <v>0</v>
      </c>
      <c r="BG160" s="464" t="str">
        <f t="shared" si="1"/>
        <v/>
      </c>
      <c r="BH160" s="464" t="str">
        <f t="shared" si="2"/>
        <v/>
      </c>
      <c r="BI160" s="464" t="str">
        <f t="shared" si="2"/>
        <v/>
      </c>
      <c r="BJ160" s="463">
        <f t="shared" si="11"/>
        <v>0</v>
      </c>
      <c r="BK160" s="462">
        <f t="shared" si="12"/>
        <v>0</v>
      </c>
      <c r="BL160" s="465">
        <f t="shared" si="5"/>
        <v>0</v>
      </c>
      <c r="BM160" s="466">
        <f t="shared" si="6"/>
        <v>0</v>
      </c>
      <c r="BN160" s="463">
        <f t="shared" si="7"/>
        <v>0</v>
      </c>
      <c r="BO160" s="467">
        <f t="shared" si="8"/>
        <v>0</v>
      </c>
      <c r="BP160" s="467">
        <f t="shared" si="9"/>
        <v>0</v>
      </c>
      <c r="BQ160" s="467">
        <f t="shared" si="10"/>
        <v>0</v>
      </c>
    </row>
    <row r="161" spans="54:69" x14ac:dyDescent="0.25">
      <c r="BB161" s="460">
        <v>40</v>
      </c>
      <c r="BC161" s="461">
        <f t="shared" ca="1" si="0"/>
        <v>0</v>
      </c>
      <c r="BD161" s="462">
        <f ca="1">IF(ISNUMBER(D43),INDIRECT("Knoten!"&amp;ADDRESS(D43+2,COLUMN([1]Knoten!C42))),0)</f>
        <v>0</v>
      </c>
      <c r="BE161" s="463">
        <f ca="1">IF(ISNUMBER(C43),INDIRECT("Knoten!"&amp;ADDRESS(C43+2,COLUMN([1]Knoten!D43))),0)</f>
        <v>0</v>
      </c>
      <c r="BF161" s="462">
        <f ca="1">IF(ISNUMBER(D43),INDIRECT("Knoten!"&amp;ADDRESS(D43+2,COLUMN([1]Knoten!D41))),0)</f>
        <v>0</v>
      </c>
      <c r="BG161" s="464" t="str">
        <f t="shared" si="1"/>
        <v/>
      </c>
      <c r="BH161" s="464" t="str">
        <f t="shared" si="2"/>
        <v/>
      </c>
      <c r="BI161" s="464" t="str">
        <f t="shared" si="2"/>
        <v/>
      </c>
      <c r="BJ161" s="463">
        <f t="shared" si="11"/>
        <v>0</v>
      </c>
      <c r="BK161" s="462">
        <f t="shared" si="12"/>
        <v>0</v>
      </c>
      <c r="BL161" s="465">
        <f t="shared" si="5"/>
        <v>0</v>
      </c>
      <c r="BM161" s="466">
        <f t="shared" si="6"/>
        <v>0</v>
      </c>
      <c r="BN161" s="463">
        <f t="shared" si="7"/>
        <v>0</v>
      </c>
      <c r="BO161" s="467">
        <f t="shared" si="8"/>
        <v>0</v>
      </c>
      <c r="BP161" s="467">
        <f t="shared" si="9"/>
        <v>0</v>
      </c>
      <c r="BQ161" s="467">
        <f t="shared" si="10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469900</xdr:colOff>
                    <xdr:row>63</xdr:row>
                    <xdr:rowOff>158750</xdr:rowOff>
                  </from>
                  <to>
                    <xdr:col>15</xdr:col>
                    <xdr:colOff>63500</xdr:colOff>
                    <xdr:row>65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J5" sqref="J5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" style="1" bestFit="1" customWidth="1"/>
    <col min="10" max="20" width="13" style="1" bestFit="1" customWidth="1"/>
    <col min="21" max="21" width="12.453125" style="1" bestFit="1" customWidth="1"/>
    <col min="22" max="22" width="12.453125" style="97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3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200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35" t="s">
        <v>22</v>
      </c>
      <c r="C2" s="53"/>
      <c r="D2" s="189" t="s">
        <v>97</v>
      </c>
      <c r="E2" s="190">
        <v>1</v>
      </c>
      <c r="F2" s="191" t="s">
        <v>98</v>
      </c>
      <c r="G2" s="190">
        <v>1</v>
      </c>
      <c r="H2" s="53"/>
      <c r="I2" s="89" t="s">
        <v>111</v>
      </c>
      <c r="J2" s="138"/>
    </row>
    <row r="3" spans="1:52" ht="13" thickBot="1" x14ac:dyDescent="0.3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3">
      <c r="A4" s="53"/>
      <c r="B4" s="53"/>
      <c r="C4" s="53"/>
      <c r="D4" s="53"/>
      <c r="E4" s="53"/>
      <c r="F4" s="53"/>
      <c r="G4" s="53"/>
      <c r="H4" s="53"/>
      <c r="I4" s="193" t="s">
        <v>101</v>
      </c>
      <c r="J4" s="201">
        <v>0</v>
      </c>
      <c r="K4" s="202">
        <v>0.1</v>
      </c>
      <c r="L4" s="202">
        <v>0.2</v>
      </c>
      <c r="M4" s="202">
        <v>0.3</v>
      </c>
      <c r="N4" s="202">
        <v>0.4</v>
      </c>
      <c r="O4" s="202">
        <v>0.5</v>
      </c>
      <c r="P4" s="202">
        <v>0.6</v>
      </c>
      <c r="Q4" s="202">
        <v>0.7</v>
      </c>
      <c r="R4" s="202">
        <v>0.8</v>
      </c>
      <c r="S4" s="202">
        <v>0.9</v>
      </c>
      <c r="T4" s="203">
        <v>1</v>
      </c>
      <c r="V4" s="178" t="s">
        <v>112</v>
      </c>
    </row>
    <row r="5" spans="1:52" x14ac:dyDescent="0.25">
      <c r="A5" s="53"/>
      <c r="B5" s="53"/>
      <c r="C5" s="204" t="s">
        <v>118</v>
      </c>
      <c r="D5" s="26">
        <f>MAX(MAX(J5:T44),ABS(MIN(J5:T44)))</f>
        <v>0</v>
      </c>
      <c r="E5" s="53"/>
      <c r="F5" s="53"/>
      <c r="G5" s="53"/>
      <c r="H5" s="53"/>
      <c r="I5" s="205">
        <v>1</v>
      </c>
      <c r="J5" s="206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8">
        <v>0</v>
      </c>
      <c r="V5" s="209">
        <v>8</v>
      </c>
    </row>
    <row r="6" spans="1:52" x14ac:dyDescent="0.25">
      <c r="A6" s="53"/>
      <c r="B6" s="53"/>
      <c r="C6" s="210" t="s">
        <v>105</v>
      </c>
      <c r="D6" s="37">
        <f>IF(D9&lt;0.000001,1,D7/D9)</f>
        <v>1</v>
      </c>
      <c r="E6" s="53"/>
      <c r="F6" s="53"/>
      <c r="G6" s="53"/>
      <c r="H6" s="53"/>
      <c r="I6" s="149">
        <v>2</v>
      </c>
      <c r="J6" s="157">
        <v>0</v>
      </c>
      <c r="K6" s="158">
        <v>0</v>
      </c>
      <c r="L6" s="158">
        <v>0</v>
      </c>
      <c r="M6" s="158">
        <v>0</v>
      </c>
      <c r="N6" s="158">
        <v>0</v>
      </c>
      <c r="O6" s="158">
        <v>0</v>
      </c>
      <c r="P6" s="158">
        <v>0</v>
      </c>
      <c r="Q6" s="158">
        <v>0</v>
      </c>
      <c r="R6" s="158">
        <v>0</v>
      </c>
      <c r="S6" s="158">
        <v>0</v>
      </c>
      <c r="T6" s="183">
        <v>0</v>
      </c>
      <c r="V6" s="184">
        <v>8</v>
      </c>
    </row>
    <row r="7" spans="1:52" x14ac:dyDescent="0.25">
      <c r="A7" s="53"/>
      <c r="B7" s="53"/>
      <c r="C7" s="210" t="s">
        <v>106</v>
      </c>
      <c r="D7" s="37">
        <v>0.3</v>
      </c>
      <c r="E7" s="53"/>
      <c r="F7" s="53"/>
      <c r="G7" s="53"/>
      <c r="H7" s="53"/>
      <c r="I7" s="149">
        <v>3</v>
      </c>
      <c r="J7" s="157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83">
        <v>0</v>
      </c>
      <c r="V7" s="184">
        <v>8</v>
      </c>
    </row>
    <row r="8" spans="1:52" x14ac:dyDescent="0.25">
      <c r="A8" s="53"/>
      <c r="B8" s="53"/>
      <c r="C8" s="210" t="s">
        <v>7</v>
      </c>
      <c r="D8" s="37">
        <f>[1]PlotData!CB5</f>
        <v>11.320777358467923</v>
      </c>
      <c r="E8" s="53"/>
      <c r="F8" s="53"/>
      <c r="G8" s="53"/>
      <c r="H8" s="53"/>
      <c r="I8" s="149">
        <v>4</v>
      </c>
      <c r="J8" s="157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83">
        <v>0</v>
      </c>
      <c r="V8" s="184">
        <v>8.0000000000000018</v>
      </c>
    </row>
    <row r="9" spans="1:52" ht="13" thickBot="1" x14ac:dyDescent="0.3">
      <c r="A9" s="53"/>
      <c r="B9" s="53"/>
      <c r="C9" s="211" t="s">
        <v>119</v>
      </c>
      <c r="D9" s="52">
        <f>D5/MAX(0.0001,D8)</f>
        <v>0</v>
      </c>
      <c r="E9" s="53"/>
      <c r="F9" s="53"/>
      <c r="G9" s="53"/>
      <c r="H9" s="53"/>
      <c r="I9" s="149">
        <v>5</v>
      </c>
      <c r="J9" s="157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83">
        <v>0</v>
      </c>
      <c r="V9" s="184">
        <v>7.9999999999999964</v>
      </c>
    </row>
    <row r="10" spans="1:52" x14ac:dyDescent="0.25">
      <c r="A10" s="53"/>
      <c r="B10" s="53"/>
      <c r="C10" s="53"/>
      <c r="D10" s="53"/>
      <c r="E10" s="53"/>
      <c r="F10" s="53"/>
      <c r="G10" s="53"/>
      <c r="H10" s="53"/>
      <c r="I10" s="149">
        <v>6</v>
      </c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83"/>
      <c r="V10" s="184"/>
    </row>
    <row r="11" spans="1:52" x14ac:dyDescent="0.25">
      <c r="A11" s="53"/>
      <c r="B11" s="53"/>
      <c r="C11" s="53"/>
      <c r="D11" s="53"/>
      <c r="E11" s="53"/>
      <c r="F11" s="53"/>
      <c r="G11" s="53"/>
      <c r="H11" s="53"/>
      <c r="I11" s="149">
        <v>7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83"/>
      <c r="V11" s="184"/>
    </row>
    <row r="12" spans="1:52" x14ac:dyDescent="0.25">
      <c r="A12" s="53"/>
      <c r="B12" s="53"/>
      <c r="C12" s="53"/>
      <c r="D12" s="53"/>
      <c r="E12" s="53"/>
      <c r="F12" s="53"/>
      <c r="G12" s="53"/>
      <c r="H12" s="53"/>
      <c r="I12" s="149">
        <v>8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83"/>
      <c r="V12" s="184"/>
    </row>
    <row r="13" spans="1:52" x14ac:dyDescent="0.25">
      <c r="A13" s="53"/>
      <c r="B13" s="53"/>
      <c r="C13" s="53"/>
      <c r="D13" s="53"/>
      <c r="E13" s="53"/>
      <c r="F13" s="53"/>
      <c r="G13" s="53"/>
      <c r="H13" s="53"/>
      <c r="I13" s="149">
        <v>9</v>
      </c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83"/>
      <c r="V13" s="184"/>
    </row>
    <row r="14" spans="1:52" x14ac:dyDescent="0.25">
      <c r="A14" s="53"/>
      <c r="B14" s="53"/>
      <c r="C14" s="53"/>
      <c r="D14" s="53"/>
      <c r="E14" s="53"/>
      <c r="F14" s="53"/>
      <c r="G14" s="53"/>
      <c r="H14" s="53"/>
      <c r="I14" s="149">
        <v>10</v>
      </c>
      <c r="J14" s="157"/>
      <c r="K14" s="158"/>
      <c r="L14" s="158"/>
      <c r="M14" s="158"/>
      <c r="N14" s="158"/>
      <c r="O14" s="158"/>
      <c r="P14" s="158"/>
      <c r="Q14" s="158"/>
      <c r="R14" s="158"/>
      <c r="S14" s="158"/>
      <c r="T14" s="183"/>
      <c r="V14" s="184"/>
    </row>
    <row r="15" spans="1:52" x14ac:dyDescent="0.25">
      <c r="A15" s="53"/>
      <c r="B15" s="53"/>
      <c r="C15" s="53"/>
      <c r="D15" s="53"/>
      <c r="E15" s="53"/>
      <c r="F15" s="53"/>
      <c r="G15" s="53"/>
      <c r="H15" s="53"/>
      <c r="I15" s="149">
        <v>11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83"/>
      <c r="V15" s="184"/>
    </row>
    <row r="16" spans="1:52" x14ac:dyDescent="0.25">
      <c r="A16" s="53"/>
      <c r="B16" s="53"/>
      <c r="C16" s="53"/>
      <c r="D16" s="53"/>
      <c r="E16" s="53"/>
      <c r="F16" s="53"/>
      <c r="G16" s="53"/>
      <c r="H16" s="53"/>
      <c r="I16" s="149">
        <v>12</v>
      </c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83"/>
      <c r="V16" s="184"/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149">
        <v>13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83"/>
      <c r="V17" s="184"/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149">
        <v>14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83"/>
      <c r="V18" s="184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149">
        <v>15</v>
      </c>
      <c r="J19" s="157"/>
      <c r="K19" s="158"/>
      <c r="L19" s="158"/>
      <c r="M19" s="158"/>
      <c r="N19" s="158"/>
      <c r="O19" s="158"/>
      <c r="P19" s="158"/>
      <c r="Q19" s="158"/>
      <c r="R19" s="158"/>
      <c r="S19" s="158"/>
      <c r="T19" s="183"/>
      <c r="V19" s="184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149">
        <v>16</v>
      </c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83"/>
      <c r="V20" s="184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149">
        <v>17</v>
      </c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83"/>
      <c r="V21" s="184"/>
    </row>
    <row r="22" spans="1:24" x14ac:dyDescent="0.25">
      <c r="A22" s="53"/>
      <c r="B22" s="53"/>
      <c r="C22" s="53"/>
      <c r="D22" s="53"/>
      <c r="E22" s="53"/>
      <c r="F22" s="53"/>
      <c r="G22" s="53"/>
      <c r="H22" s="54"/>
      <c r="I22" s="149">
        <v>18</v>
      </c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83"/>
      <c r="V22" s="184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149">
        <v>19</v>
      </c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83"/>
      <c r="V23" s="184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149">
        <v>20</v>
      </c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83"/>
      <c r="V24" s="184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149">
        <v>21</v>
      </c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83"/>
      <c r="V25" s="184"/>
      <c r="X25" s="53"/>
    </row>
    <row r="26" spans="1:24" x14ac:dyDescent="0.25">
      <c r="I26" s="149">
        <v>22</v>
      </c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83"/>
      <c r="V26" s="184"/>
      <c r="X26" s="53"/>
    </row>
    <row r="27" spans="1:24" x14ac:dyDescent="0.25">
      <c r="I27" s="149">
        <v>23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83"/>
      <c r="U27" s="54"/>
      <c r="V27" s="184"/>
      <c r="X27" s="53"/>
    </row>
    <row r="28" spans="1:24" x14ac:dyDescent="0.25">
      <c r="I28" s="149">
        <v>24</v>
      </c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83"/>
      <c r="U28" s="54"/>
      <c r="V28" s="184"/>
      <c r="X28" s="53"/>
    </row>
    <row r="29" spans="1:24" x14ac:dyDescent="0.25">
      <c r="I29" s="149">
        <v>25</v>
      </c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83"/>
      <c r="U29" s="54"/>
      <c r="V29" s="184"/>
      <c r="X29" s="53"/>
    </row>
    <row r="30" spans="1:24" x14ac:dyDescent="0.25">
      <c r="I30" s="149">
        <v>26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83"/>
      <c r="U30" s="54"/>
      <c r="V30" s="184"/>
      <c r="X30" s="53"/>
    </row>
    <row r="31" spans="1:24" x14ac:dyDescent="0.25">
      <c r="I31" s="149">
        <v>27</v>
      </c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83"/>
      <c r="U31" s="54"/>
      <c r="V31" s="184"/>
    </row>
    <row r="32" spans="1:24" x14ac:dyDescent="0.25">
      <c r="I32" s="149">
        <v>28</v>
      </c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83"/>
      <c r="U32" s="54"/>
      <c r="V32" s="184"/>
    </row>
    <row r="33" spans="2:22" x14ac:dyDescent="0.25">
      <c r="I33" s="149">
        <v>29</v>
      </c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83"/>
      <c r="U33" s="54"/>
      <c r="V33" s="184"/>
    </row>
    <row r="34" spans="2:22" x14ac:dyDescent="0.25">
      <c r="I34" s="149">
        <v>30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83"/>
      <c r="V34" s="184"/>
    </row>
    <row r="35" spans="2:22" ht="13" thickBot="1" x14ac:dyDescent="0.3">
      <c r="I35" s="149">
        <v>31</v>
      </c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83"/>
      <c r="V35" s="184"/>
    </row>
    <row r="36" spans="2:22" x14ac:dyDescent="0.25">
      <c r="B36" s="53"/>
      <c r="C36" s="53"/>
      <c r="D36" s="212" t="s">
        <v>96</v>
      </c>
      <c r="E36" s="213">
        <f>MAX(J5:T44)</f>
        <v>0</v>
      </c>
      <c r="I36" s="149">
        <v>32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83"/>
      <c r="V36" s="184"/>
    </row>
    <row r="37" spans="2:22" ht="13" thickBot="1" x14ac:dyDescent="0.3">
      <c r="D37" s="214" t="s">
        <v>120</v>
      </c>
      <c r="E37" s="215">
        <f>MIN(J5:T44)</f>
        <v>0</v>
      </c>
      <c r="I37" s="149">
        <v>33</v>
      </c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83"/>
      <c r="V37" s="184"/>
    </row>
    <row r="38" spans="2:22" x14ac:dyDescent="0.25">
      <c r="I38" s="149">
        <v>34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83"/>
      <c r="V38" s="184"/>
    </row>
    <row r="39" spans="2:22" x14ac:dyDescent="0.25">
      <c r="I39" s="149">
        <v>35</v>
      </c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83"/>
      <c r="V39" s="184"/>
    </row>
    <row r="40" spans="2:22" x14ac:dyDescent="0.25">
      <c r="I40" s="149">
        <v>36</v>
      </c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83"/>
      <c r="V40" s="184"/>
    </row>
    <row r="41" spans="2:22" x14ac:dyDescent="0.25">
      <c r="I41" s="149">
        <v>37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83"/>
      <c r="V41" s="184"/>
    </row>
    <row r="42" spans="2:22" x14ac:dyDescent="0.25">
      <c r="I42" s="149">
        <v>38</v>
      </c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83"/>
      <c r="V42" s="184"/>
    </row>
    <row r="43" spans="2:22" x14ac:dyDescent="0.25">
      <c r="I43" s="149">
        <v>39</v>
      </c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83"/>
      <c r="V43" s="184"/>
    </row>
    <row r="44" spans="2:22" ht="13" thickBot="1" x14ac:dyDescent="0.3">
      <c r="I44" s="169">
        <v>40</v>
      </c>
      <c r="J44" s="170"/>
      <c r="K44" s="171"/>
      <c r="L44" s="171"/>
      <c r="M44" s="171"/>
      <c r="N44" s="171"/>
      <c r="O44" s="171"/>
      <c r="P44" s="171"/>
      <c r="Q44" s="171"/>
      <c r="R44" s="171"/>
      <c r="S44" s="171"/>
      <c r="T44" s="185"/>
      <c r="V44" s="186"/>
    </row>
    <row r="45" spans="2:22" x14ac:dyDescent="0.25">
      <c r="I45" s="54"/>
    </row>
    <row r="46" spans="2:22" x14ac:dyDescent="0.25">
      <c r="I46" s="54"/>
    </row>
    <row r="47" spans="2:22" x14ac:dyDescent="0.25">
      <c r="I47" s="5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12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12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12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12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12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12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12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12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12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12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12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12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12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12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12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12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12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12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12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12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12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12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12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12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12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12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12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12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12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K6" sqref="K6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1796875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54296875" style="1" customWidth="1"/>
    <col min="10" max="13" width="12.453125" style="1" bestFit="1" customWidth="1"/>
    <col min="14" max="15" width="12.54296875" style="1" bestFit="1" customWidth="1"/>
    <col min="16" max="16" width="12" style="1" bestFit="1" customWidth="1"/>
    <col min="17" max="18" width="12.54296875" style="1" bestFit="1" customWidth="1"/>
    <col min="19" max="20" width="12" style="1" bestFit="1" customWidth="1"/>
    <col min="21" max="22" width="12.45312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35" t="s">
        <v>20</v>
      </c>
      <c r="C2" s="53"/>
      <c r="D2" s="189" t="s">
        <v>97</v>
      </c>
      <c r="E2" s="190">
        <v>1</v>
      </c>
      <c r="F2" s="191" t="s">
        <v>98</v>
      </c>
      <c r="G2" s="190">
        <v>1</v>
      </c>
      <c r="H2" s="53"/>
      <c r="I2" s="89" t="s">
        <v>111</v>
      </c>
      <c r="J2" s="138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77" customFormat="1" ht="12.75" customHeight="1" thickBot="1" x14ac:dyDescent="0.4">
      <c r="A4" s="192"/>
      <c r="B4" s="192"/>
      <c r="C4" s="192"/>
      <c r="D4" s="192"/>
      <c r="E4" s="192"/>
      <c r="F4" s="192"/>
      <c r="G4" s="192"/>
      <c r="H4" s="192"/>
      <c r="I4" s="193" t="s">
        <v>101</v>
      </c>
      <c r="J4" s="194">
        <v>0</v>
      </c>
      <c r="K4" s="195">
        <v>0.1</v>
      </c>
      <c r="L4" s="195">
        <v>0.2</v>
      </c>
      <c r="M4" s="195">
        <v>0.3</v>
      </c>
      <c r="N4" s="195">
        <v>0.4</v>
      </c>
      <c r="O4" s="195">
        <v>0.5</v>
      </c>
      <c r="P4" s="195">
        <v>0.6</v>
      </c>
      <c r="Q4" s="195">
        <v>0.7</v>
      </c>
      <c r="R4" s="195">
        <v>0.8</v>
      </c>
      <c r="S4" s="195">
        <v>0.9</v>
      </c>
      <c r="T4" s="196">
        <v>1</v>
      </c>
      <c r="V4" s="178" t="s">
        <v>112</v>
      </c>
    </row>
    <row r="5" spans="1:52" ht="12.75" customHeight="1" x14ac:dyDescent="0.25">
      <c r="A5" s="53"/>
      <c r="B5" s="53"/>
      <c r="C5" s="179" t="s">
        <v>115</v>
      </c>
      <c r="D5" s="26">
        <f>MAX(MAX(J5:T44),ABS(MIN(J5:T44)))</f>
        <v>4.5</v>
      </c>
      <c r="E5" s="53"/>
      <c r="F5" s="53"/>
      <c r="G5" s="53"/>
      <c r="H5" s="53"/>
      <c r="I5" s="197">
        <v>1</v>
      </c>
      <c r="J5" s="165">
        <v>4</v>
      </c>
      <c r="K5" s="151">
        <v>3.2</v>
      </c>
      <c r="L5" s="151">
        <v>2.4</v>
      </c>
      <c r="M5" s="151">
        <v>1.5999999999999996</v>
      </c>
      <c r="N5" s="151">
        <v>0.79999999999999982</v>
      </c>
      <c r="O5" s="151">
        <v>0</v>
      </c>
      <c r="P5" s="151">
        <v>-0.79999999999999982</v>
      </c>
      <c r="Q5" s="151">
        <v>-1.5999999999999996</v>
      </c>
      <c r="R5" s="151">
        <v>-2.3999999999999995</v>
      </c>
      <c r="S5" s="151">
        <v>-3.1999999999999993</v>
      </c>
      <c r="T5" s="180">
        <v>-3.9999999999999996</v>
      </c>
      <c r="U5" s="97"/>
      <c r="V5" s="181">
        <v>8</v>
      </c>
    </row>
    <row r="6" spans="1:52" ht="12.75" customHeight="1" x14ac:dyDescent="0.25">
      <c r="A6" s="53"/>
      <c r="B6" s="53"/>
      <c r="C6" s="182" t="s">
        <v>105</v>
      </c>
      <c r="D6" s="37">
        <f>IF(D9&lt;0.000001,1,D7/D9)</f>
        <v>0.75471849056452811</v>
      </c>
      <c r="E6" s="53"/>
      <c r="F6" s="53"/>
      <c r="G6" s="53"/>
      <c r="H6" s="53"/>
      <c r="I6" s="198">
        <v>2</v>
      </c>
      <c r="J6" s="199">
        <v>-0.49999999999999994</v>
      </c>
      <c r="K6" s="158">
        <v>-0.49999999999999994</v>
      </c>
      <c r="L6" s="158">
        <v>-0.49999999999999994</v>
      </c>
      <c r="M6" s="158">
        <v>-0.49999999999999994</v>
      </c>
      <c r="N6" s="158">
        <v>-0.49999999999999994</v>
      </c>
      <c r="O6" s="158">
        <v>-0.49999999999999994</v>
      </c>
      <c r="P6" s="158">
        <v>-0.49999999999999994</v>
      </c>
      <c r="Q6" s="158">
        <v>-0.49999999999999994</v>
      </c>
      <c r="R6" s="158">
        <v>-0.49999999999999994</v>
      </c>
      <c r="S6" s="158">
        <v>-0.49999999999999994</v>
      </c>
      <c r="T6" s="183">
        <v>-0.49999999999999994</v>
      </c>
      <c r="U6" s="97"/>
      <c r="V6" s="184">
        <v>8</v>
      </c>
    </row>
    <row r="7" spans="1:52" ht="12.75" customHeight="1" x14ac:dyDescent="0.25">
      <c r="A7" s="53"/>
      <c r="B7" s="53"/>
      <c r="C7" s="182" t="s">
        <v>106</v>
      </c>
      <c r="D7" s="37">
        <v>0.3</v>
      </c>
      <c r="E7" s="53"/>
      <c r="F7" s="53"/>
      <c r="G7" s="53"/>
      <c r="H7" s="53"/>
      <c r="I7" s="197">
        <v>3</v>
      </c>
      <c r="J7" s="199">
        <v>4.5</v>
      </c>
      <c r="K7" s="158">
        <v>3.6999999999999997</v>
      </c>
      <c r="L7" s="158">
        <v>2.9</v>
      </c>
      <c r="M7" s="158">
        <v>2.0999999999999996</v>
      </c>
      <c r="N7" s="158">
        <v>1.2999999999999998</v>
      </c>
      <c r="O7" s="158">
        <v>0.49999999999999994</v>
      </c>
      <c r="P7" s="158">
        <v>-0.29999999999999993</v>
      </c>
      <c r="Q7" s="158">
        <v>-1.0999999999999999</v>
      </c>
      <c r="R7" s="158">
        <v>-1.8999999999999997</v>
      </c>
      <c r="S7" s="158">
        <v>-2.6999999999999997</v>
      </c>
      <c r="T7" s="183">
        <v>-3.4999999999999996</v>
      </c>
      <c r="U7" s="97"/>
      <c r="V7" s="184">
        <v>8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11.320777358467923</v>
      </c>
      <c r="E8" s="53"/>
      <c r="F8" s="53"/>
      <c r="G8" s="53"/>
      <c r="H8" s="53"/>
      <c r="I8" s="198">
        <v>4</v>
      </c>
      <c r="J8" s="199">
        <v>3.5000000000000009</v>
      </c>
      <c r="K8" s="158">
        <v>2.7000000000000011</v>
      </c>
      <c r="L8" s="158">
        <v>1.9000000000000006</v>
      </c>
      <c r="M8" s="158">
        <v>1.1000000000000003</v>
      </c>
      <c r="N8" s="158">
        <v>0.30000000000000027</v>
      </c>
      <c r="O8" s="158">
        <v>-0.49999999999999978</v>
      </c>
      <c r="P8" s="158">
        <v>-1.2999999999999998</v>
      </c>
      <c r="Q8" s="158">
        <v>-2.0999999999999996</v>
      </c>
      <c r="R8" s="158">
        <v>-2.9</v>
      </c>
      <c r="S8" s="158">
        <v>-3.6999999999999997</v>
      </c>
      <c r="T8" s="183">
        <v>-4.5</v>
      </c>
      <c r="U8" s="97"/>
      <c r="V8" s="184">
        <v>8.0000000000000018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0.39749920500238506</v>
      </c>
      <c r="E9" s="53"/>
      <c r="F9" s="53"/>
      <c r="G9" s="53"/>
      <c r="H9" s="53"/>
      <c r="I9" s="197">
        <v>5</v>
      </c>
      <c r="J9" s="199">
        <v>4.4999999999999982</v>
      </c>
      <c r="K9" s="158">
        <v>3.6999999999999993</v>
      </c>
      <c r="L9" s="158">
        <v>2.899999999999999</v>
      </c>
      <c r="M9" s="158">
        <v>2.0999999999999992</v>
      </c>
      <c r="N9" s="158">
        <v>1.2999999999999996</v>
      </c>
      <c r="O9" s="158">
        <v>0.50000000000000011</v>
      </c>
      <c r="P9" s="158">
        <v>-0.29999999999999938</v>
      </c>
      <c r="Q9" s="158">
        <v>-1.099999999999999</v>
      </c>
      <c r="R9" s="158">
        <v>-1.8999999999999981</v>
      </c>
      <c r="S9" s="158">
        <v>-2.699999999999998</v>
      </c>
      <c r="T9" s="183">
        <v>-3.4999999999999973</v>
      </c>
      <c r="U9" s="97"/>
      <c r="V9" s="184">
        <v>7.9999999999999964</v>
      </c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98">
        <v>6</v>
      </c>
      <c r="J10" s="199"/>
      <c r="K10" s="158"/>
      <c r="L10" s="158"/>
      <c r="M10" s="158"/>
      <c r="N10" s="158"/>
      <c r="O10" s="158"/>
      <c r="P10" s="158"/>
      <c r="Q10" s="158"/>
      <c r="R10" s="158"/>
      <c r="S10" s="158"/>
      <c r="T10" s="183"/>
      <c r="U10" s="97"/>
      <c r="V10" s="184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97">
        <v>7</v>
      </c>
      <c r="J11" s="199"/>
      <c r="K11" s="158"/>
      <c r="L11" s="158"/>
      <c r="M11" s="158"/>
      <c r="N11" s="158"/>
      <c r="O11" s="158"/>
      <c r="P11" s="158"/>
      <c r="Q11" s="158"/>
      <c r="R11" s="158"/>
      <c r="S11" s="158"/>
      <c r="T11" s="183"/>
      <c r="U11" s="97"/>
      <c r="V11" s="184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98">
        <v>8</v>
      </c>
      <c r="J12" s="199"/>
      <c r="K12" s="158"/>
      <c r="L12" s="158"/>
      <c r="M12" s="158"/>
      <c r="N12" s="158"/>
      <c r="O12" s="158"/>
      <c r="P12" s="158"/>
      <c r="Q12" s="158"/>
      <c r="R12" s="158"/>
      <c r="S12" s="158"/>
      <c r="T12" s="183"/>
      <c r="U12" s="97"/>
      <c r="V12" s="184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97">
        <v>9</v>
      </c>
      <c r="J13" s="199"/>
      <c r="K13" s="158"/>
      <c r="L13" s="158"/>
      <c r="M13" s="158"/>
      <c r="N13" s="158"/>
      <c r="O13" s="158"/>
      <c r="P13" s="158"/>
      <c r="Q13" s="158"/>
      <c r="R13" s="158"/>
      <c r="S13" s="158"/>
      <c r="T13" s="183"/>
      <c r="U13" s="97"/>
      <c r="V13" s="184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98">
        <v>10</v>
      </c>
      <c r="J14" s="199"/>
      <c r="K14" s="158"/>
      <c r="L14" s="158"/>
      <c r="M14" s="158"/>
      <c r="N14" s="158"/>
      <c r="O14" s="158"/>
      <c r="P14" s="158"/>
      <c r="Q14" s="158"/>
      <c r="R14" s="158"/>
      <c r="S14" s="158"/>
      <c r="T14" s="183"/>
      <c r="U14" s="97"/>
      <c r="V14" s="184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97">
        <v>11</v>
      </c>
      <c r="J15" s="199"/>
      <c r="K15" s="158"/>
      <c r="L15" s="158"/>
      <c r="M15" s="158"/>
      <c r="N15" s="158"/>
      <c r="O15" s="158"/>
      <c r="P15" s="158"/>
      <c r="Q15" s="158"/>
      <c r="R15" s="158"/>
      <c r="S15" s="158"/>
      <c r="T15" s="183"/>
      <c r="U15" s="97"/>
      <c r="V15" s="184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98">
        <v>12</v>
      </c>
      <c r="J16" s="199"/>
      <c r="K16" s="158"/>
      <c r="L16" s="158"/>
      <c r="M16" s="158"/>
      <c r="N16" s="158"/>
      <c r="O16" s="158"/>
      <c r="P16" s="158"/>
      <c r="Q16" s="158"/>
      <c r="R16" s="158"/>
      <c r="S16" s="158"/>
      <c r="T16" s="183"/>
      <c r="U16" s="97"/>
      <c r="V16" s="184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97">
        <v>13</v>
      </c>
      <c r="J17" s="199"/>
      <c r="K17" s="158"/>
      <c r="L17" s="158"/>
      <c r="M17" s="158"/>
      <c r="N17" s="158"/>
      <c r="O17" s="158"/>
      <c r="P17" s="158"/>
      <c r="Q17" s="158"/>
      <c r="R17" s="158"/>
      <c r="S17" s="158"/>
      <c r="T17" s="183"/>
      <c r="U17" s="97"/>
      <c r="V17" s="184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98">
        <v>14</v>
      </c>
      <c r="J18" s="199"/>
      <c r="K18" s="158"/>
      <c r="L18" s="158"/>
      <c r="M18" s="158"/>
      <c r="N18" s="158"/>
      <c r="O18" s="158"/>
      <c r="P18" s="158"/>
      <c r="Q18" s="158"/>
      <c r="R18" s="158"/>
      <c r="S18" s="158"/>
      <c r="T18" s="183"/>
      <c r="U18" s="97"/>
      <c r="V18" s="184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97">
        <v>15</v>
      </c>
      <c r="J19" s="199"/>
      <c r="K19" s="158"/>
      <c r="L19" s="158"/>
      <c r="M19" s="158"/>
      <c r="N19" s="158"/>
      <c r="O19" s="158"/>
      <c r="P19" s="158"/>
      <c r="Q19" s="158"/>
      <c r="R19" s="158"/>
      <c r="S19" s="158"/>
      <c r="T19" s="183"/>
      <c r="U19" s="97"/>
      <c r="V19" s="184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98">
        <v>16</v>
      </c>
      <c r="J20" s="199"/>
      <c r="K20" s="158"/>
      <c r="L20" s="158"/>
      <c r="M20" s="158"/>
      <c r="N20" s="158"/>
      <c r="O20" s="158"/>
      <c r="P20" s="158"/>
      <c r="Q20" s="158"/>
      <c r="R20" s="158"/>
      <c r="S20" s="158"/>
      <c r="T20" s="183"/>
      <c r="U20" s="97"/>
      <c r="V20" s="184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97">
        <v>17</v>
      </c>
      <c r="J21" s="199"/>
      <c r="K21" s="158"/>
      <c r="L21" s="158"/>
      <c r="M21" s="158"/>
      <c r="N21" s="158"/>
      <c r="O21" s="158"/>
      <c r="P21" s="158"/>
      <c r="Q21" s="158"/>
      <c r="R21" s="158"/>
      <c r="S21" s="158"/>
      <c r="T21" s="183"/>
      <c r="U21" s="97"/>
      <c r="V21" s="184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98">
        <v>18</v>
      </c>
      <c r="J22" s="199"/>
      <c r="K22" s="158"/>
      <c r="L22" s="158"/>
      <c r="M22" s="158"/>
      <c r="N22" s="158"/>
      <c r="O22" s="158"/>
      <c r="P22" s="158"/>
      <c r="Q22" s="158"/>
      <c r="R22" s="158"/>
      <c r="S22" s="158"/>
      <c r="T22" s="183"/>
      <c r="U22" s="97"/>
      <c r="V22" s="184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97">
        <v>19</v>
      </c>
      <c r="J23" s="199"/>
      <c r="K23" s="158"/>
      <c r="L23" s="158"/>
      <c r="M23" s="158"/>
      <c r="N23" s="158"/>
      <c r="O23" s="158"/>
      <c r="P23" s="158"/>
      <c r="Q23" s="158"/>
      <c r="R23" s="158"/>
      <c r="S23" s="158"/>
      <c r="T23" s="183"/>
      <c r="U23" s="97"/>
      <c r="V23" s="184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98">
        <v>20</v>
      </c>
      <c r="J24" s="199"/>
      <c r="K24" s="158"/>
      <c r="L24" s="158"/>
      <c r="M24" s="158"/>
      <c r="N24" s="158"/>
      <c r="O24" s="158"/>
      <c r="P24" s="158"/>
      <c r="Q24" s="158"/>
      <c r="R24" s="158"/>
      <c r="S24" s="158"/>
      <c r="T24" s="183"/>
      <c r="U24" s="97"/>
      <c r="V24" s="184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97">
        <v>21</v>
      </c>
      <c r="J25" s="199"/>
      <c r="K25" s="158"/>
      <c r="L25" s="158"/>
      <c r="M25" s="158"/>
      <c r="N25" s="158"/>
      <c r="O25" s="158"/>
      <c r="P25" s="158"/>
      <c r="Q25" s="158"/>
      <c r="R25" s="158"/>
      <c r="S25" s="158"/>
      <c r="T25" s="183"/>
      <c r="U25" s="97"/>
      <c r="V25" s="184"/>
      <c r="X25" s="53"/>
    </row>
    <row r="26" spans="1:24" ht="12.75" customHeight="1" x14ac:dyDescent="0.25">
      <c r="I26" s="198">
        <v>22</v>
      </c>
      <c r="J26" s="199"/>
      <c r="K26" s="158"/>
      <c r="L26" s="158"/>
      <c r="M26" s="158"/>
      <c r="N26" s="158"/>
      <c r="O26" s="158"/>
      <c r="P26" s="158"/>
      <c r="Q26" s="158"/>
      <c r="R26" s="158"/>
      <c r="S26" s="158"/>
      <c r="T26" s="183"/>
      <c r="U26" s="97"/>
      <c r="V26" s="184"/>
      <c r="X26" s="53"/>
    </row>
    <row r="27" spans="1:24" ht="12.75" customHeight="1" x14ac:dyDescent="0.25">
      <c r="I27" s="197">
        <v>23</v>
      </c>
      <c r="J27" s="199"/>
      <c r="K27" s="158"/>
      <c r="L27" s="158"/>
      <c r="M27" s="158"/>
      <c r="N27" s="158"/>
      <c r="O27" s="158"/>
      <c r="P27" s="158"/>
      <c r="Q27" s="158"/>
      <c r="R27" s="158"/>
      <c r="S27" s="158"/>
      <c r="T27" s="183"/>
      <c r="U27" s="97"/>
      <c r="V27" s="184"/>
      <c r="X27" s="53"/>
    </row>
    <row r="28" spans="1:24" ht="12.75" customHeight="1" x14ac:dyDescent="0.25">
      <c r="I28" s="198">
        <v>24</v>
      </c>
      <c r="J28" s="199"/>
      <c r="K28" s="158"/>
      <c r="L28" s="158"/>
      <c r="M28" s="158"/>
      <c r="N28" s="158"/>
      <c r="O28" s="158"/>
      <c r="P28" s="158"/>
      <c r="Q28" s="158"/>
      <c r="R28" s="158"/>
      <c r="S28" s="158"/>
      <c r="T28" s="183"/>
      <c r="U28" s="97"/>
      <c r="V28" s="184"/>
      <c r="X28" s="53"/>
    </row>
    <row r="29" spans="1:24" ht="12.75" customHeight="1" x14ac:dyDescent="0.25">
      <c r="I29" s="197">
        <v>25</v>
      </c>
      <c r="J29" s="199"/>
      <c r="K29" s="158"/>
      <c r="L29" s="158"/>
      <c r="M29" s="158"/>
      <c r="N29" s="158"/>
      <c r="O29" s="158"/>
      <c r="P29" s="158"/>
      <c r="Q29" s="158"/>
      <c r="R29" s="158"/>
      <c r="S29" s="158"/>
      <c r="T29" s="183"/>
      <c r="U29" s="97"/>
      <c r="V29" s="184"/>
      <c r="X29" s="53"/>
    </row>
    <row r="30" spans="1:24" ht="12.75" customHeight="1" x14ac:dyDescent="0.25">
      <c r="I30" s="198">
        <v>26</v>
      </c>
      <c r="J30" s="199"/>
      <c r="K30" s="158"/>
      <c r="L30" s="158"/>
      <c r="M30" s="158"/>
      <c r="N30" s="158"/>
      <c r="O30" s="158"/>
      <c r="P30" s="158"/>
      <c r="Q30" s="158"/>
      <c r="R30" s="158"/>
      <c r="S30" s="158"/>
      <c r="T30" s="183"/>
      <c r="U30" s="97"/>
      <c r="V30" s="184"/>
      <c r="X30" s="53"/>
    </row>
    <row r="31" spans="1:24" ht="12.75" customHeight="1" x14ac:dyDescent="0.25">
      <c r="I31" s="197">
        <v>27</v>
      </c>
      <c r="J31" s="199"/>
      <c r="K31" s="158"/>
      <c r="L31" s="158"/>
      <c r="M31" s="158"/>
      <c r="N31" s="158"/>
      <c r="O31" s="158"/>
      <c r="P31" s="158"/>
      <c r="Q31" s="158"/>
      <c r="R31" s="158"/>
      <c r="S31" s="158"/>
      <c r="T31" s="183"/>
      <c r="U31" s="97"/>
      <c r="V31" s="184"/>
    </row>
    <row r="32" spans="1:24" ht="12.75" customHeight="1" x14ac:dyDescent="0.25">
      <c r="I32" s="198">
        <v>28</v>
      </c>
      <c r="J32" s="199"/>
      <c r="K32" s="158"/>
      <c r="L32" s="158"/>
      <c r="M32" s="158"/>
      <c r="N32" s="158"/>
      <c r="O32" s="158"/>
      <c r="P32" s="158"/>
      <c r="Q32" s="158"/>
      <c r="R32" s="158"/>
      <c r="S32" s="158"/>
      <c r="T32" s="183"/>
      <c r="U32" s="97"/>
      <c r="V32" s="184"/>
    </row>
    <row r="33" spans="2:22" ht="12.75" customHeight="1" x14ac:dyDescent="0.25">
      <c r="I33" s="197">
        <v>29</v>
      </c>
      <c r="J33" s="199"/>
      <c r="K33" s="158"/>
      <c r="L33" s="158"/>
      <c r="M33" s="158"/>
      <c r="N33" s="158"/>
      <c r="O33" s="158"/>
      <c r="P33" s="158"/>
      <c r="Q33" s="158"/>
      <c r="R33" s="158"/>
      <c r="S33" s="158"/>
      <c r="T33" s="183"/>
      <c r="U33" s="97"/>
      <c r="V33" s="184"/>
    </row>
    <row r="34" spans="2:22" ht="12.75" customHeight="1" x14ac:dyDescent="0.25">
      <c r="I34" s="198">
        <v>30</v>
      </c>
      <c r="J34" s="199"/>
      <c r="K34" s="158"/>
      <c r="L34" s="158"/>
      <c r="M34" s="158"/>
      <c r="N34" s="158"/>
      <c r="O34" s="158"/>
      <c r="P34" s="158"/>
      <c r="Q34" s="158"/>
      <c r="R34" s="158"/>
      <c r="S34" s="158"/>
      <c r="T34" s="183"/>
      <c r="U34" s="97"/>
      <c r="V34" s="184"/>
    </row>
    <row r="35" spans="2:22" ht="12.75" customHeight="1" thickBot="1" x14ac:dyDescent="0.3">
      <c r="I35" s="197">
        <v>31</v>
      </c>
      <c r="J35" s="199"/>
      <c r="K35" s="158"/>
      <c r="L35" s="158"/>
      <c r="M35" s="158"/>
      <c r="N35" s="158"/>
      <c r="O35" s="158"/>
      <c r="P35" s="158"/>
      <c r="Q35" s="158"/>
      <c r="R35" s="158"/>
      <c r="S35" s="158"/>
      <c r="T35" s="183"/>
      <c r="U35" s="97"/>
      <c r="V35" s="184"/>
    </row>
    <row r="36" spans="2:22" ht="12.75" customHeight="1" x14ac:dyDescent="0.25">
      <c r="B36" s="53"/>
      <c r="C36" s="53"/>
      <c r="D36" s="165" t="s">
        <v>116</v>
      </c>
      <c r="E36" s="166">
        <f>MAX(J5:T44)</f>
        <v>4.5</v>
      </c>
      <c r="I36" s="198">
        <v>32</v>
      </c>
      <c r="J36" s="199"/>
      <c r="K36" s="158"/>
      <c r="L36" s="158"/>
      <c r="M36" s="158"/>
      <c r="N36" s="158"/>
      <c r="O36" s="158"/>
      <c r="P36" s="158"/>
      <c r="Q36" s="158"/>
      <c r="R36" s="158"/>
      <c r="S36" s="158"/>
      <c r="T36" s="183"/>
      <c r="U36" s="97"/>
      <c r="V36" s="184"/>
    </row>
    <row r="37" spans="2:22" ht="12.75" customHeight="1" thickBot="1" x14ac:dyDescent="0.3">
      <c r="D37" s="167" t="s">
        <v>117</v>
      </c>
      <c r="E37" s="168">
        <f>MIN(J5:T44)</f>
        <v>-4.5</v>
      </c>
      <c r="I37" s="197">
        <v>33</v>
      </c>
      <c r="J37" s="199"/>
      <c r="K37" s="158"/>
      <c r="L37" s="158"/>
      <c r="M37" s="158"/>
      <c r="N37" s="158"/>
      <c r="O37" s="158"/>
      <c r="P37" s="158"/>
      <c r="Q37" s="158"/>
      <c r="R37" s="158"/>
      <c r="S37" s="158"/>
      <c r="T37" s="183"/>
      <c r="U37" s="97"/>
      <c r="V37" s="184"/>
    </row>
    <row r="38" spans="2:22" ht="12.75" customHeight="1" x14ac:dyDescent="0.25">
      <c r="I38" s="198">
        <v>34</v>
      </c>
      <c r="J38" s="199"/>
      <c r="K38" s="158"/>
      <c r="L38" s="158"/>
      <c r="M38" s="158"/>
      <c r="N38" s="158"/>
      <c r="O38" s="158"/>
      <c r="P38" s="158"/>
      <c r="Q38" s="158"/>
      <c r="R38" s="158"/>
      <c r="S38" s="158"/>
      <c r="T38" s="183"/>
      <c r="U38" s="97"/>
      <c r="V38" s="184"/>
    </row>
    <row r="39" spans="2:22" x14ac:dyDescent="0.25">
      <c r="I39" s="197">
        <v>35</v>
      </c>
      <c r="J39" s="199"/>
      <c r="K39" s="158"/>
      <c r="L39" s="158"/>
      <c r="M39" s="158"/>
      <c r="N39" s="158"/>
      <c r="O39" s="158"/>
      <c r="P39" s="158"/>
      <c r="Q39" s="158"/>
      <c r="R39" s="158"/>
      <c r="S39" s="158"/>
      <c r="T39" s="183"/>
      <c r="U39" s="97"/>
      <c r="V39" s="184"/>
    </row>
    <row r="40" spans="2:22" x14ac:dyDescent="0.25">
      <c r="I40" s="198">
        <v>36</v>
      </c>
      <c r="J40" s="199"/>
      <c r="K40" s="158"/>
      <c r="L40" s="158"/>
      <c r="M40" s="158"/>
      <c r="N40" s="158"/>
      <c r="O40" s="158"/>
      <c r="P40" s="158"/>
      <c r="Q40" s="158"/>
      <c r="R40" s="158"/>
      <c r="S40" s="158"/>
      <c r="T40" s="183"/>
      <c r="U40" s="97"/>
      <c r="V40" s="184"/>
    </row>
    <row r="41" spans="2:22" x14ac:dyDescent="0.25">
      <c r="I41" s="197">
        <v>37</v>
      </c>
      <c r="J41" s="199"/>
      <c r="K41" s="158"/>
      <c r="L41" s="158"/>
      <c r="M41" s="158"/>
      <c r="N41" s="158"/>
      <c r="O41" s="158"/>
      <c r="P41" s="158"/>
      <c r="Q41" s="158"/>
      <c r="R41" s="158"/>
      <c r="S41" s="158"/>
      <c r="T41" s="183"/>
      <c r="U41" s="97"/>
      <c r="V41" s="184"/>
    </row>
    <row r="42" spans="2:22" x14ac:dyDescent="0.25">
      <c r="I42" s="198">
        <v>38</v>
      </c>
      <c r="J42" s="199"/>
      <c r="K42" s="158"/>
      <c r="L42" s="158"/>
      <c r="M42" s="158"/>
      <c r="N42" s="158"/>
      <c r="O42" s="158"/>
      <c r="P42" s="158"/>
      <c r="Q42" s="158"/>
      <c r="R42" s="158"/>
      <c r="S42" s="158"/>
      <c r="T42" s="183"/>
      <c r="U42" s="97"/>
      <c r="V42" s="184"/>
    </row>
    <row r="43" spans="2:22" x14ac:dyDescent="0.25">
      <c r="I43" s="197">
        <v>39</v>
      </c>
      <c r="J43" s="199"/>
      <c r="K43" s="158"/>
      <c r="L43" s="158"/>
      <c r="M43" s="158"/>
      <c r="N43" s="158"/>
      <c r="O43" s="158"/>
      <c r="P43" s="158"/>
      <c r="Q43" s="158"/>
      <c r="R43" s="158"/>
      <c r="S43" s="158"/>
      <c r="T43" s="183"/>
      <c r="U43" s="97"/>
      <c r="V43" s="184"/>
    </row>
    <row r="44" spans="2:22" ht="13" thickBot="1" x14ac:dyDescent="0.3">
      <c r="I44" s="198">
        <v>40</v>
      </c>
      <c r="J44" s="199"/>
      <c r="K44" s="158"/>
      <c r="L44" s="158"/>
      <c r="M44" s="158"/>
      <c r="N44" s="158"/>
      <c r="O44" s="158"/>
      <c r="P44" s="158"/>
      <c r="Q44" s="158"/>
      <c r="R44" s="158"/>
      <c r="S44" s="158"/>
      <c r="T44" s="183"/>
      <c r="U44" s="97"/>
      <c r="V44" s="186"/>
    </row>
    <row r="45" spans="2:22" x14ac:dyDescent="0.25">
      <c r="I45" s="54"/>
      <c r="J45" s="54"/>
    </row>
    <row r="46" spans="2:22" x14ac:dyDescent="0.25">
      <c r="I46" s="54"/>
      <c r="J46" s="54"/>
    </row>
    <row r="47" spans="2:22" x14ac:dyDescent="0.25">
      <c r="I47" s="54"/>
      <c r="J47" s="54"/>
    </row>
    <row r="48" spans="2:22" x14ac:dyDescent="0.25">
      <c r="I48" s="54"/>
      <c r="J48" s="54"/>
    </row>
    <row r="49" spans="9:10" x14ac:dyDescent="0.25">
      <c r="I49" s="54"/>
      <c r="J49" s="54"/>
    </row>
    <row r="50" spans="9:10" x14ac:dyDescent="0.25">
      <c r="I50" s="54"/>
      <c r="J50" s="54"/>
    </row>
    <row r="51" spans="9:10" x14ac:dyDescent="0.25">
      <c r="I51" s="54"/>
      <c r="J51" s="54"/>
    </row>
    <row r="52" spans="9:10" x14ac:dyDescent="0.25">
      <c r="I52" s="54"/>
      <c r="J52" s="54"/>
    </row>
    <row r="53" spans="9:10" x14ac:dyDescent="0.25">
      <c r="I53" s="54"/>
      <c r="J53" s="54"/>
    </row>
    <row r="54" spans="9:10" x14ac:dyDescent="0.25">
      <c r="I54" s="54"/>
      <c r="J54" s="54"/>
    </row>
    <row r="55" spans="9:10" x14ac:dyDescent="0.25">
      <c r="I55" s="54"/>
      <c r="J55" s="54"/>
    </row>
    <row r="73" spans="1:34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G55" sqref="G55"/>
    </sheetView>
  </sheetViews>
  <sheetFormatPr baseColWidth="10" defaultColWidth="11.453125" defaultRowHeight="12.5" x14ac:dyDescent="0.25"/>
  <cols>
    <col min="1" max="1" width="6.54296875" style="1" customWidth="1"/>
    <col min="2" max="3" width="9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81640625" style="1" customWidth="1"/>
    <col min="10" max="13" width="12.54296875" style="1" bestFit="1" customWidth="1"/>
    <col min="14" max="15" width="12.81640625" style="1" bestFit="1" customWidth="1"/>
    <col min="16" max="16" width="12.1796875" style="1" bestFit="1" customWidth="1"/>
    <col min="17" max="18" width="12.81640625" style="1" bestFit="1" customWidth="1"/>
    <col min="19" max="19" width="12.179687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35" t="s">
        <v>110</v>
      </c>
      <c r="C2" s="136"/>
      <c r="D2" s="9" t="s">
        <v>97</v>
      </c>
      <c r="E2" s="11">
        <v>1</v>
      </c>
      <c r="F2" s="137" t="s">
        <v>98</v>
      </c>
      <c r="G2" s="11">
        <v>1</v>
      </c>
      <c r="H2" s="53"/>
      <c r="I2" s="89" t="s">
        <v>111</v>
      </c>
      <c r="J2" s="138"/>
      <c r="K2" s="138"/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46" customFormat="1" ht="12.75" customHeight="1" thickBot="1" x14ac:dyDescent="0.4">
      <c r="A4" s="139"/>
      <c r="B4" s="139"/>
      <c r="C4" s="139"/>
      <c r="D4" s="139"/>
      <c r="E4" s="139"/>
      <c r="F4" s="139"/>
      <c r="G4" s="139"/>
      <c r="H4" s="139"/>
      <c r="I4" s="140" t="s">
        <v>101</v>
      </c>
      <c r="J4" s="141">
        <v>0</v>
      </c>
      <c r="K4" s="142">
        <v>0.1</v>
      </c>
      <c r="L4" s="142">
        <v>0.2</v>
      </c>
      <c r="M4" s="142">
        <v>0.3</v>
      </c>
      <c r="N4" s="142">
        <v>0.4</v>
      </c>
      <c r="O4" s="142">
        <v>0.5</v>
      </c>
      <c r="P4" s="142">
        <v>0.6</v>
      </c>
      <c r="Q4" s="142">
        <v>0.7</v>
      </c>
      <c r="R4" s="142">
        <v>0.8</v>
      </c>
      <c r="S4" s="142">
        <v>0.9</v>
      </c>
      <c r="T4" s="176">
        <v>1</v>
      </c>
      <c r="U4" s="177"/>
      <c r="V4" s="178" t="s">
        <v>112</v>
      </c>
    </row>
    <row r="5" spans="1:52" ht="12.75" customHeight="1" x14ac:dyDescent="0.25">
      <c r="A5" s="53"/>
      <c r="B5" s="53"/>
      <c r="C5" s="179" t="s">
        <v>104</v>
      </c>
      <c r="D5" s="26">
        <f>MAX(MAX(J5:T44),ABS(MIN(J5:T44)))</f>
        <v>8</v>
      </c>
      <c r="E5" s="53"/>
      <c r="F5" s="53"/>
      <c r="G5" s="53"/>
      <c r="H5" s="53"/>
      <c r="I5" s="149">
        <v>1</v>
      </c>
      <c r="J5" s="150">
        <v>0</v>
      </c>
      <c r="K5" s="151">
        <v>2.88</v>
      </c>
      <c r="L5" s="151">
        <v>5.1199999999999992</v>
      </c>
      <c r="M5" s="151">
        <v>6.7200000000000006</v>
      </c>
      <c r="N5" s="151">
        <v>7.68</v>
      </c>
      <c r="O5" s="151">
        <v>8</v>
      </c>
      <c r="P5" s="151">
        <v>7.68</v>
      </c>
      <c r="Q5" s="151">
        <v>6.7200000000000006</v>
      </c>
      <c r="R5" s="151">
        <v>5.1200000000000019</v>
      </c>
      <c r="S5" s="151">
        <v>2.8800000000000026</v>
      </c>
      <c r="T5" s="180">
        <v>0</v>
      </c>
      <c r="U5" s="97"/>
      <c r="V5" s="181">
        <v>8</v>
      </c>
    </row>
    <row r="6" spans="1:52" ht="12.75" customHeight="1" x14ac:dyDescent="0.25">
      <c r="A6" s="53"/>
      <c r="B6" s="53"/>
      <c r="C6" s="182" t="s">
        <v>105</v>
      </c>
      <c r="D6" s="37">
        <f>IF(D9&lt;0.000001,1,D7/D9)</f>
        <v>0.42452915094254712</v>
      </c>
      <c r="E6" s="53"/>
      <c r="F6" s="53"/>
      <c r="G6" s="53"/>
      <c r="H6" s="53"/>
      <c r="I6" s="149">
        <v>2</v>
      </c>
      <c r="J6" s="157">
        <v>0</v>
      </c>
      <c r="K6" s="158">
        <v>-0.4</v>
      </c>
      <c r="L6" s="158">
        <v>-0.8</v>
      </c>
      <c r="M6" s="158">
        <v>-1.2000000000000002</v>
      </c>
      <c r="N6" s="158">
        <v>-1.6</v>
      </c>
      <c r="O6" s="158">
        <v>-1.9999999999999998</v>
      </c>
      <c r="P6" s="158">
        <v>-2.4</v>
      </c>
      <c r="Q6" s="158">
        <v>-2.8</v>
      </c>
      <c r="R6" s="158">
        <v>-3.2</v>
      </c>
      <c r="S6" s="158">
        <v>-3.5999999999999992</v>
      </c>
      <c r="T6" s="183">
        <v>-3.9999999999999987</v>
      </c>
      <c r="U6" s="97"/>
      <c r="V6" s="184">
        <v>8</v>
      </c>
    </row>
    <row r="7" spans="1:52" ht="12.75" customHeight="1" x14ac:dyDescent="0.25">
      <c r="A7" s="53"/>
      <c r="B7" s="53"/>
      <c r="C7" s="182" t="s">
        <v>106</v>
      </c>
      <c r="D7" s="37">
        <v>0.3</v>
      </c>
      <c r="E7" s="53"/>
      <c r="F7" s="53"/>
      <c r="G7" s="53"/>
      <c r="H7" s="53"/>
      <c r="I7" s="149">
        <v>3</v>
      </c>
      <c r="J7" s="157">
        <v>-4</v>
      </c>
      <c r="K7" s="158">
        <v>-0.71999999999999942</v>
      </c>
      <c r="L7" s="158">
        <v>1.9200000000000002</v>
      </c>
      <c r="M7" s="158">
        <v>3.9200000000000013</v>
      </c>
      <c r="N7" s="158">
        <v>5.2799999999999994</v>
      </c>
      <c r="O7" s="158">
        <v>6</v>
      </c>
      <c r="P7" s="158">
        <v>6.0799999999999992</v>
      </c>
      <c r="Q7" s="158">
        <v>5.52</v>
      </c>
      <c r="R7" s="158">
        <v>4.32</v>
      </c>
      <c r="S7" s="158">
        <v>2.4800000000000013</v>
      </c>
      <c r="T7" s="183">
        <v>0</v>
      </c>
      <c r="U7" s="97"/>
      <c r="V7" s="184">
        <v>8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11.320777358467923</v>
      </c>
      <c r="E8" s="53"/>
      <c r="F8" s="53"/>
      <c r="G8" s="53"/>
      <c r="H8" s="53"/>
      <c r="I8" s="149">
        <v>4</v>
      </c>
      <c r="J8" s="157">
        <v>0</v>
      </c>
      <c r="K8" s="158">
        <v>2.4800000000000009</v>
      </c>
      <c r="L8" s="158">
        <v>4.3200000000000038</v>
      </c>
      <c r="M8" s="158">
        <v>5.5200000000000049</v>
      </c>
      <c r="N8" s="158">
        <v>6.0800000000000036</v>
      </c>
      <c r="O8" s="158">
        <v>6.0000000000000044</v>
      </c>
      <c r="P8" s="158">
        <v>5.2800000000000038</v>
      </c>
      <c r="Q8" s="158">
        <v>3.9200000000000053</v>
      </c>
      <c r="R8" s="158">
        <v>1.9200000000000057</v>
      </c>
      <c r="S8" s="158">
        <v>-0.71999999999999498</v>
      </c>
      <c r="T8" s="183">
        <v>-3.9999999999999947</v>
      </c>
      <c r="U8" s="97"/>
      <c r="V8" s="184">
        <v>8.0000000000000018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0.70666525333757335</v>
      </c>
      <c r="E9" s="53"/>
      <c r="F9" s="53"/>
      <c r="G9" s="53"/>
      <c r="H9" s="53"/>
      <c r="I9" s="149">
        <v>5</v>
      </c>
      <c r="J9" s="157">
        <v>-3.9999999999999996</v>
      </c>
      <c r="K9" s="158">
        <v>-0.72000000000000153</v>
      </c>
      <c r="L9" s="158">
        <v>1.9199999999999968</v>
      </c>
      <c r="M9" s="158">
        <v>3.9199999999999964</v>
      </c>
      <c r="N9" s="158">
        <v>5.279999999999994</v>
      </c>
      <c r="O9" s="158">
        <v>5.9999999999999947</v>
      </c>
      <c r="P9" s="158">
        <v>6.0799999999999939</v>
      </c>
      <c r="Q9" s="158">
        <v>5.5199999999999951</v>
      </c>
      <c r="R9" s="158">
        <v>4.3199999999999976</v>
      </c>
      <c r="S9" s="158">
        <v>2.48</v>
      </c>
      <c r="T9" s="183">
        <v>0</v>
      </c>
      <c r="U9" s="97"/>
      <c r="V9" s="184">
        <v>7.9999999999999964</v>
      </c>
    </row>
    <row r="10" spans="1:52" ht="12.75" customHeight="1" x14ac:dyDescent="0.25">
      <c r="A10" s="53"/>
      <c r="B10" s="53"/>
      <c r="C10" s="53"/>
      <c r="E10" s="53"/>
      <c r="F10" s="53"/>
      <c r="G10" s="53"/>
      <c r="H10" s="53"/>
      <c r="I10" s="149">
        <v>6</v>
      </c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83"/>
      <c r="U10" s="97"/>
      <c r="V10" s="184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49">
        <v>7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83"/>
      <c r="U11" s="97"/>
      <c r="V11" s="184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49">
        <v>8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83"/>
      <c r="U12" s="97"/>
      <c r="V12" s="184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49">
        <v>9</v>
      </c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83"/>
      <c r="U13" s="97"/>
      <c r="V13" s="184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49">
        <v>10</v>
      </c>
      <c r="J14" s="157"/>
      <c r="K14" s="158"/>
      <c r="L14" s="158"/>
      <c r="M14" s="158"/>
      <c r="N14" s="158"/>
      <c r="O14" s="158"/>
      <c r="P14" s="158"/>
      <c r="Q14" s="158"/>
      <c r="R14" s="158"/>
      <c r="S14" s="158"/>
      <c r="T14" s="183"/>
      <c r="U14" s="97"/>
      <c r="V14" s="184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49">
        <v>11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83"/>
      <c r="U15" s="97"/>
      <c r="V15" s="184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49">
        <v>12</v>
      </c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83"/>
      <c r="U16" s="97"/>
      <c r="V16" s="184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49">
        <v>13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83"/>
      <c r="U17" s="97"/>
      <c r="V17" s="184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49">
        <v>14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83"/>
      <c r="U18" s="97"/>
      <c r="V18" s="184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49">
        <v>15</v>
      </c>
      <c r="J19" s="157"/>
      <c r="K19" s="158"/>
      <c r="L19" s="158"/>
      <c r="M19" s="158"/>
      <c r="N19" s="158"/>
      <c r="O19" s="158"/>
      <c r="P19" s="158"/>
      <c r="Q19" s="158"/>
      <c r="R19" s="158"/>
      <c r="S19" s="158"/>
      <c r="T19" s="183"/>
      <c r="U19" s="97"/>
      <c r="V19" s="184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49">
        <v>16</v>
      </c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83"/>
      <c r="U20" s="97"/>
      <c r="V20" s="184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49">
        <v>17</v>
      </c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83"/>
      <c r="U21" s="97"/>
      <c r="V21" s="184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49">
        <v>18</v>
      </c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83"/>
      <c r="U22" s="97"/>
      <c r="V22" s="184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49">
        <v>19</v>
      </c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83"/>
      <c r="U23" s="97"/>
      <c r="V23" s="184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49">
        <v>20</v>
      </c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83"/>
      <c r="U24" s="97"/>
      <c r="V24" s="184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49">
        <v>21</v>
      </c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83"/>
      <c r="U25" s="97"/>
      <c r="V25" s="184"/>
      <c r="X25" s="53"/>
    </row>
    <row r="26" spans="1:24" ht="12.75" customHeight="1" x14ac:dyDescent="0.25">
      <c r="I26" s="149">
        <v>22</v>
      </c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83"/>
      <c r="U26" s="97"/>
      <c r="V26" s="184"/>
      <c r="X26" s="53"/>
    </row>
    <row r="27" spans="1:24" ht="12.75" customHeight="1" x14ac:dyDescent="0.25">
      <c r="I27" s="149">
        <v>23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83"/>
      <c r="U27" s="97"/>
      <c r="V27" s="184"/>
      <c r="X27" s="53"/>
    </row>
    <row r="28" spans="1:24" ht="12.75" customHeight="1" x14ac:dyDescent="0.25">
      <c r="I28" s="149">
        <v>24</v>
      </c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83"/>
      <c r="U28" s="97"/>
      <c r="V28" s="184"/>
      <c r="X28" s="53"/>
    </row>
    <row r="29" spans="1:24" ht="12.75" customHeight="1" x14ac:dyDescent="0.25">
      <c r="I29" s="149">
        <v>25</v>
      </c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83"/>
      <c r="U29" s="97"/>
      <c r="V29" s="184"/>
      <c r="X29" s="53"/>
    </row>
    <row r="30" spans="1:24" ht="12.75" customHeight="1" x14ac:dyDescent="0.25">
      <c r="I30" s="149">
        <v>26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83"/>
      <c r="U30" s="97"/>
      <c r="V30" s="184"/>
      <c r="X30" s="53"/>
    </row>
    <row r="31" spans="1:24" ht="12.75" customHeight="1" x14ac:dyDescent="0.25">
      <c r="I31" s="149">
        <v>27</v>
      </c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83"/>
      <c r="U31" s="97"/>
      <c r="V31" s="184"/>
    </row>
    <row r="32" spans="1:24" ht="12.75" customHeight="1" x14ac:dyDescent="0.25">
      <c r="I32" s="149">
        <v>28</v>
      </c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83"/>
      <c r="U32" s="97"/>
      <c r="V32" s="184"/>
    </row>
    <row r="33" spans="4:22" ht="12.75" customHeight="1" x14ac:dyDescent="0.25">
      <c r="I33" s="149">
        <v>29</v>
      </c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83"/>
      <c r="U33" s="97"/>
      <c r="V33" s="184"/>
    </row>
    <row r="34" spans="4:22" ht="12.75" customHeight="1" x14ac:dyDescent="0.25">
      <c r="I34" s="149">
        <v>30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83"/>
      <c r="U34" s="97"/>
      <c r="V34" s="184"/>
    </row>
    <row r="35" spans="4:22" ht="12.75" customHeight="1" thickBot="1" x14ac:dyDescent="0.3">
      <c r="I35" s="149">
        <v>31</v>
      </c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83"/>
      <c r="U35" s="97"/>
      <c r="V35" s="184"/>
    </row>
    <row r="36" spans="4:22" x14ac:dyDescent="0.25">
      <c r="D36" s="165" t="s">
        <v>113</v>
      </c>
      <c r="E36" s="166">
        <f>MAX(J5:T44)</f>
        <v>8</v>
      </c>
      <c r="I36" s="149">
        <v>32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83"/>
      <c r="U36" s="97"/>
      <c r="V36" s="184"/>
    </row>
    <row r="37" spans="4:22" ht="13" thickBot="1" x14ac:dyDescent="0.3">
      <c r="D37" s="167" t="s">
        <v>114</v>
      </c>
      <c r="E37" s="168">
        <f>MIN(J5:T44)</f>
        <v>-4</v>
      </c>
      <c r="I37" s="149">
        <v>33</v>
      </c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83"/>
      <c r="U37" s="97"/>
      <c r="V37" s="184"/>
    </row>
    <row r="38" spans="4:22" x14ac:dyDescent="0.25">
      <c r="I38" s="149">
        <v>34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83"/>
      <c r="U38" s="97"/>
      <c r="V38" s="184"/>
    </row>
    <row r="39" spans="4:22" x14ac:dyDescent="0.25">
      <c r="I39" s="149">
        <v>35</v>
      </c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83"/>
      <c r="U39" s="97"/>
      <c r="V39" s="184"/>
    </row>
    <row r="40" spans="4:22" x14ac:dyDescent="0.25">
      <c r="I40" s="149">
        <v>36</v>
      </c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83"/>
      <c r="U40" s="97"/>
      <c r="V40" s="184"/>
    </row>
    <row r="41" spans="4:22" x14ac:dyDescent="0.25">
      <c r="I41" s="149">
        <v>37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83"/>
      <c r="U41" s="97"/>
      <c r="V41" s="184"/>
    </row>
    <row r="42" spans="4:22" x14ac:dyDescent="0.25">
      <c r="I42" s="149">
        <v>38</v>
      </c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83"/>
      <c r="U42" s="97"/>
      <c r="V42" s="184"/>
    </row>
    <row r="43" spans="4:22" x14ac:dyDescent="0.25">
      <c r="I43" s="149">
        <v>39</v>
      </c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83"/>
      <c r="U43" s="97"/>
      <c r="V43" s="184"/>
    </row>
    <row r="44" spans="4:22" ht="13" thickBot="1" x14ac:dyDescent="0.3">
      <c r="I44" s="169">
        <v>40</v>
      </c>
      <c r="J44" s="170"/>
      <c r="K44" s="171"/>
      <c r="L44" s="171"/>
      <c r="M44" s="171"/>
      <c r="N44" s="171"/>
      <c r="O44" s="171"/>
      <c r="P44" s="171"/>
      <c r="Q44" s="171"/>
      <c r="R44" s="171"/>
      <c r="S44" s="171"/>
      <c r="T44" s="185"/>
      <c r="U44" s="97"/>
      <c r="V44" s="186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" thickBot="1" x14ac:dyDescent="0.3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" thickBot="1" x14ac:dyDescent="0.3">
      <c r="I47" s="54"/>
      <c r="J47" s="175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87"/>
    </row>
    <row r="49" spans="12:20" ht="13" thickBot="1" x14ac:dyDescent="0.3">
      <c r="L49" s="54"/>
      <c r="N49" s="54"/>
      <c r="Q49" s="54"/>
      <c r="R49" s="188"/>
      <c r="S49" s="39"/>
      <c r="T49" s="40"/>
    </row>
    <row r="50" spans="12:20" x14ac:dyDescent="0.25">
      <c r="L50" s="54"/>
      <c r="N50" s="54"/>
      <c r="S50" s="22"/>
      <c r="T50" s="20"/>
    </row>
    <row r="51" spans="12:20" ht="13" thickBot="1" x14ac:dyDescent="0.3">
      <c r="L51" s="54"/>
      <c r="N51" s="54"/>
      <c r="S51" s="49"/>
      <c r="T51" s="40"/>
    </row>
    <row r="52" spans="12:20" x14ac:dyDescent="0.25">
      <c r="L52" s="54"/>
      <c r="N52" s="54"/>
    </row>
    <row r="53" spans="12:20" x14ac:dyDescent="0.25">
      <c r="L53" s="54"/>
      <c r="N53" s="54"/>
    </row>
    <row r="54" spans="12:20" x14ac:dyDescent="0.25">
      <c r="L54" s="54"/>
      <c r="N54" s="54"/>
    </row>
    <row r="55" spans="12:20" x14ac:dyDescent="0.25">
      <c r="L55" s="54"/>
      <c r="N55" s="54"/>
    </row>
    <row r="56" spans="12:20" x14ac:dyDescent="0.25">
      <c r="L56" s="54"/>
      <c r="N56" s="54"/>
    </row>
    <row r="57" spans="12:20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81640625" style="1" customWidth="1"/>
    <col min="10" max="13" width="12.54296875" style="1" bestFit="1" customWidth="1"/>
    <col min="14" max="15" width="12.81640625" style="1" bestFit="1" customWidth="1"/>
    <col min="16" max="16" width="12.1796875" style="1" bestFit="1" customWidth="1"/>
    <col min="17" max="18" width="12.81640625" style="1" bestFit="1" customWidth="1"/>
    <col min="19" max="19" width="12.179687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35" t="s">
        <v>0</v>
      </c>
      <c r="C2" s="136"/>
      <c r="D2" s="9" t="s">
        <v>97</v>
      </c>
      <c r="E2" s="11">
        <v>1</v>
      </c>
      <c r="F2" s="137" t="s">
        <v>98</v>
      </c>
      <c r="G2" s="11">
        <v>1</v>
      </c>
      <c r="H2" s="53"/>
      <c r="I2" s="89" t="s">
        <v>99</v>
      </c>
      <c r="J2" s="138"/>
      <c r="K2" s="89" t="s">
        <v>100</v>
      </c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46" customFormat="1" ht="12.75" customHeight="1" thickBot="1" x14ac:dyDescent="0.4">
      <c r="A4" s="139"/>
      <c r="B4" s="139"/>
      <c r="C4" s="139"/>
      <c r="D4" s="139"/>
      <c r="E4" s="139"/>
      <c r="F4" s="139"/>
      <c r="G4" s="139"/>
      <c r="H4" s="139"/>
      <c r="I4" s="140" t="s">
        <v>101</v>
      </c>
      <c r="J4" s="141">
        <v>0</v>
      </c>
      <c r="K4" s="142">
        <v>0.1</v>
      </c>
      <c r="L4" s="142">
        <v>0.2</v>
      </c>
      <c r="M4" s="142">
        <v>0.3</v>
      </c>
      <c r="N4" s="142">
        <v>0.4</v>
      </c>
      <c r="O4" s="142">
        <v>0.5</v>
      </c>
      <c r="P4" s="142">
        <v>0.6</v>
      </c>
      <c r="Q4" s="142">
        <v>0.7</v>
      </c>
      <c r="R4" s="142">
        <v>0.8</v>
      </c>
      <c r="S4" s="142">
        <v>0.9</v>
      </c>
      <c r="T4" s="143">
        <v>1</v>
      </c>
      <c r="U4" s="144" t="s">
        <v>102</v>
      </c>
      <c r="V4" s="145" t="s">
        <v>103</v>
      </c>
    </row>
    <row r="5" spans="1:52" ht="12.75" customHeight="1" x14ac:dyDescent="0.25">
      <c r="A5" s="53"/>
      <c r="B5" s="53"/>
      <c r="C5" s="147" t="s">
        <v>104</v>
      </c>
      <c r="D5" s="148">
        <f>MAX(MAX(J5:T44),ABS(MIN(J5:T44)))</f>
        <v>0</v>
      </c>
      <c r="E5" s="53"/>
      <c r="F5" s="53"/>
      <c r="G5" s="53"/>
      <c r="H5" s="53"/>
      <c r="I5" s="149">
        <v>1</v>
      </c>
      <c r="J5" s="150"/>
      <c r="K5" s="151"/>
      <c r="L5" s="151"/>
      <c r="M5" s="151"/>
      <c r="N5" s="151"/>
      <c r="O5" s="151"/>
      <c r="P5" s="151"/>
      <c r="Q5" s="151"/>
      <c r="R5" s="151"/>
      <c r="S5" s="151"/>
      <c r="T5" s="152"/>
      <c r="U5" s="153"/>
      <c r="V5" s="154"/>
    </row>
    <row r="6" spans="1:52" ht="12.75" customHeight="1" x14ac:dyDescent="0.25">
      <c r="A6" s="53"/>
      <c r="B6" s="53"/>
      <c r="C6" s="155" t="s">
        <v>105</v>
      </c>
      <c r="D6" s="156">
        <f>IF(D9&lt;0.000001,1,D7/D9)</f>
        <v>1</v>
      </c>
      <c r="E6" s="53"/>
      <c r="F6" s="53"/>
      <c r="G6" s="53"/>
      <c r="H6" s="53"/>
      <c r="I6" s="149">
        <v>2</v>
      </c>
      <c r="J6" s="157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60"/>
      <c r="V6" s="161"/>
    </row>
    <row r="7" spans="1:52" ht="12.75" customHeight="1" x14ac:dyDescent="0.25">
      <c r="A7" s="53"/>
      <c r="B7" s="53"/>
      <c r="C7" s="155" t="s">
        <v>106</v>
      </c>
      <c r="D7" s="156">
        <v>0.3</v>
      </c>
      <c r="E7" s="53"/>
      <c r="F7" s="53"/>
      <c r="G7" s="53"/>
      <c r="H7" s="53"/>
      <c r="I7" s="149">
        <v>3</v>
      </c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9"/>
      <c r="U7" s="160"/>
      <c r="V7" s="161"/>
    </row>
    <row r="8" spans="1:52" ht="12.75" customHeight="1" x14ac:dyDescent="0.25">
      <c r="A8" s="53"/>
      <c r="B8" s="53"/>
      <c r="C8" s="162" t="s">
        <v>7</v>
      </c>
      <c r="D8" s="156">
        <f>[1]PlotData!CB5</f>
        <v>11.320777358467923</v>
      </c>
      <c r="E8" s="53"/>
      <c r="F8" s="53"/>
      <c r="G8" s="53"/>
      <c r="H8" s="53"/>
      <c r="I8" s="149">
        <v>4</v>
      </c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/>
      <c r="V8" s="161"/>
    </row>
    <row r="9" spans="1:52" ht="12.75" customHeight="1" thickBot="1" x14ac:dyDescent="0.3">
      <c r="A9" s="53"/>
      <c r="B9" s="53"/>
      <c r="C9" s="163" t="s">
        <v>107</v>
      </c>
      <c r="D9" s="164">
        <f>D5/MAX(0.0001,D8)</f>
        <v>0</v>
      </c>
      <c r="E9" s="53"/>
      <c r="F9" s="53"/>
      <c r="G9" s="53"/>
      <c r="H9" s="53"/>
      <c r="I9" s="149">
        <v>5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0"/>
      <c r="V9" s="161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49">
        <v>6</v>
      </c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9"/>
      <c r="U10" s="160"/>
      <c r="V10" s="161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49">
        <v>7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/>
      <c r="V11" s="161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49">
        <v>8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0"/>
      <c r="V12" s="161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49">
        <v>9</v>
      </c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60"/>
      <c r="V13" s="161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49">
        <v>10</v>
      </c>
      <c r="J14" s="157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60"/>
      <c r="V14" s="161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49">
        <v>11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9"/>
      <c r="U15" s="160"/>
      <c r="V15" s="161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49">
        <v>12</v>
      </c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9"/>
      <c r="U16" s="160"/>
      <c r="V16" s="161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49">
        <v>13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60"/>
      <c r="V17" s="161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49">
        <v>14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9"/>
      <c r="U18" s="160"/>
      <c r="V18" s="161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49">
        <v>15</v>
      </c>
      <c r="J19" s="157"/>
      <c r="K19" s="158"/>
      <c r="L19" s="158"/>
      <c r="M19" s="158"/>
      <c r="N19" s="158"/>
      <c r="O19" s="158"/>
      <c r="P19" s="158"/>
      <c r="Q19" s="158"/>
      <c r="R19" s="158"/>
      <c r="S19" s="158"/>
      <c r="T19" s="159"/>
      <c r="U19" s="160"/>
      <c r="V19" s="161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49">
        <v>16</v>
      </c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9"/>
      <c r="U20" s="160"/>
      <c r="V20" s="161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49">
        <v>17</v>
      </c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9"/>
      <c r="U21" s="160"/>
      <c r="V21" s="161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49">
        <v>18</v>
      </c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9"/>
      <c r="U22" s="160"/>
      <c r="V22" s="161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49">
        <v>19</v>
      </c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9"/>
      <c r="U23" s="160"/>
      <c r="V23" s="161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49">
        <v>20</v>
      </c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9"/>
      <c r="U24" s="160"/>
      <c r="V24" s="161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49">
        <v>21</v>
      </c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60"/>
      <c r="V25" s="161"/>
      <c r="X25" s="53"/>
    </row>
    <row r="26" spans="1:24" ht="12.75" customHeight="1" x14ac:dyDescent="0.25">
      <c r="I26" s="149">
        <v>22</v>
      </c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60"/>
      <c r="V26" s="161"/>
      <c r="X26" s="53"/>
    </row>
    <row r="27" spans="1:24" ht="12.75" customHeight="1" x14ac:dyDescent="0.25">
      <c r="I27" s="149">
        <v>23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9"/>
      <c r="U27" s="160"/>
      <c r="V27" s="161"/>
      <c r="X27" s="53"/>
    </row>
    <row r="28" spans="1:24" ht="12.75" customHeight="1" x14ac:dyDescent="0.25">
      <c r="I28" s="149">
        <v>24</v>
      </c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9"/>
      <c r="U28" s="160"/>
      <c r="V28" s="161"/>
      <c r="X28" s="53"/>
    </row>
    <row r="29" spans="1:24" ht="12.75" customHeight="1" x14ac:dyDescent="0.25">
      <c r="I29" s="149">
        <v>25</v>
      </c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9"/>
      <c r="U29" s="160"/>
      <c r="V29" s="161"/>
      <c r="X29" s="53"/>
    </row>
    <row r="30" spans="1:24" ht="12.75" customHeight="1" x14ac:dyDescent="0.25">
      <c r="I30" s="149">
        <v>26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9"/>
      <c r="U30" s="160"/>
      <c r="V30" s="161"/>
      <c r="X30" s="53"/>
    </row>
    <row r="31" spans="1:24" x14ac:dyDescent="0.25">
      <c r="I31" s="149">
        <v>27</v>
      </c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9"/>
      <c r="U31" s="160"/>
      <c r="V31" s="161"/>
    </row>
    <row r="32" spans="1:24" x14ac:dyDescent="0.25">
      <c r="I32" s="149">
        <v>28</v>
      </c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9"/>
      <c r="U32" s="160"/>
      <c r="V32" s="161"/>
    </row>
    <row r="33" spans="4:22" x14ac:dyDescent="0.25">
      <c r="I33" s="149">
        <v>29</v>
      </c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9"/>
      <c r="U33" s="160"/>
      <c r="V33" s="161"/>
    </row>
    <row r="34" spans="4:22" x14ac:dyDescent="0.25">
      <c r="I34" s="149">
        <v>30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9"/>
      <c r="U34" s="160"/>
      <c r="V34" s="161"/>
    </row>
    <row r="35" spans="4:22" ht="13" thickBot="1" x14ac:dyDescent="0.3">
      <c r="I35" s="149">
        <v>31</v>
      </c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9"/>
      <c r="U35" s="160"/>
      <c r="V35" s="161"/>
    </row>
    <row r="36" spans="4:22" x14ac:dyDescent="0.25">
      <c r="D36" s="165" t="s">
        <v>108</v>
      </c>
      <c r="E36" s="166">
        <f>MAX(J5:T44)</f>
        <v>0</v>
      </c>
      <c r="I36" s="149">
        <v>32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9"/>
      <c r="U36" s="160"/>
      <c r="V36" s="161"/>
    </row>
    <row r="37" spans="4:22" ht="13" thickBot="1" x14ac:dyDescent="0.3">
      <c r="D37" s="167" t="s">
        <v>109</v>
      </c>
      <c r="E37" s="168">
        <f>MIN(J5:T44)</f>
        <v>0</v>
      </c>
      <c r="I37" s="149">
        <v>33</v>
      </c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9"/>
      <c r="U37" s="160"/>
      <c r="V37" s="161"/>
    </row>
    <row r="38" spans="4:22" x14ac:dyDescent="0.25">
      <c r="I38" s="149">
        <v>34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60"/>
      <c r="V38" s="161"/>
    </row>
    <row r="39" spans="4:22" x14ac:dyDescent="0.25">
      <c r="I39" s="149">
        <v>35</v>
      </c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59"/>
      <c r="U39" s="160"/>
      <c r="V39" s="161"/>
    </row>
    <row r="40" spans="4:22" x14ac:dyDescent="0.25">
      <c r="I40" s="149">
        <v>36</v>
      </c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59"/>
      <c r="U40" s="160"/>
      <c r="V40" s="161"/>
    </row>
    <row r="41" spans="4:22" x14ac:dyDescent="0.25">
      <c r="I41" s="149">
        <v>37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9"/>
      <c r="U41" s="160"/>
      <c r="V41" s="161"/>
    </row>
    <row r="42" spans="4:22" x14ac:dyDescent="0.25">
      <c r="I42" s="149">
        <v>38</v>
      </c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9"/>
      <c r="U42" s="160"/>
      <c r="V42" s="161"/>
    </row>
    <row r="43" spans="4:22" x14ac:dyDescent="0.25">
      <c r="I43" s="149">
        <v>39</v>
      </c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59"/>
      <c r="U43" s="160"/>
      <c r="V43" s="161"/>
    </row>
    <row r="44" spans="4:22" ht="13" thickBot="1" x14ac:dyDescent="0.3">
      <c r="I44" s="169">
        <v>40</v>
      </c>
      <c r="J44" s="170"/>
      <c r="K44" s="171"/>
      <c r="L44" s="171"/>
      <c r="M44" s="171"/>
      <c r="N44" s="171"/>
      <c r="O44" s="171"/>
      <c r="P44" s="171"/>
      <c r="Q44" s="171"/>
      <c r="R44" s="171"/>
      <c r="S44" s="171"/>
      <c r="T44" s="172"/>
      <c r="U44" s="173"/>
      <c r="V44" s="174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5">
      <c r="I47" s="54"/>
      <c r="J47" s="175"/>
      <c r="K47" s="54"/>
      <c r="L47" s="54"/>
      <c r="M47" s="54"/>
      <c r="N47" s="54"/>
      <c r="O47" s="54"/>
      <c r="P47" s="54"/>
      <c r="S47" s="54"/>
      <c r="T47" s="54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5">
      <c r="L49" s="54"/>
      <c r="N49" s="54"/>
      <c r="Q49" s="54"/>
      <c r="R49" s="54"/>
    </row>
    <row r="50" spans="12:18" x14ac:dyDescent="0.25">
      <c r="L50" s="54"/>
      <c r="N50" s="54"/>
    </row>
    <row r="51" spans="12:18" x14ac:dyDescent="0.25">
      <c r="L51" s="54"/>
      <c r="N51" s="54"/>
    </row>
    <row r="52" spans="12:18" x14ac:dyDescent="0.25">
      <c r="L52" s="54"/>
      <c r="N52" s="54"/>
    </row>
    <row r="53" spans="12:18" x14ac:dyDescent="0.25">
      <c r="L53" s="54"/>
      <c r="N53" s="54"/>
    </row>
    <row r="54" spans="12:18" x14ac:dyDescent="0.25">
      <c r="L54" s="54"/>
      <c r="N54" s="54"/>
    </row>
    <row r="55" spans="12:18" x14ac:dyDescent="0.25">
      <c r="L55" s="54"/>
      <c r="N55" s="54"/>
    </row>
    <row r="56" spans="12:18" x14ac:dyDescent="0.25">
      <c r="L56" s="54"/>
      <c r="N56" s="54"/>
    </row>
    <row r="57" spans="12:18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2425"/>
  <sheetViews>
    <sheetView zoomScale="66" zoomScaleNormal="66" workbookViewId="0">
      <selection activeCell="N50" sqref="N50"/>
    </sheetView>
  </sheetViews>
  <sheetFormatPr baseColWidth="10" defaultColWidth="11.453125" defaultRowHeight="12.5" x14ac:dyDescent="0.25"/>
  <cols>
    <col min="1" max="1" width="11.453125" style="2"/>
    <col min="2" max="2" width="12.453125" style="2" bestFit="1" customWidth="1"/>
    <col min="3" max="16384" width="11.453125" style="2"/>
  </cols>
  <sheetData>
    <row r="1" spans="1:16" x14ac:dyDescent="0.2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J1" s="2" t="s">
        <v>90</v>
      </c>
      <c r="K1" s="2">
        <f>MIN(B2:B100)</f>
        <v>-0.18449197709560394</v>
      </c>
      <c r="L1" s="2" t="s">
        <v>91</v>
      </c>
      <c r="M1" s="2">
        <f>MIN(C2:C100)</f>
        <v>0</v>
      </c>
    </row>
    <row r="2" spans="1:16" x14ac:dyDescent="0.25">
      <c r="A2" s="2">
        <v>1</v>
      </c>
      <c r="B2" s="2">
        <v>-0.18449197709560394</v>
      </c>
      <c r="C2" s="2">
        <v>0</v>
      </c>
      <c r="D2" s="2">
        <v>21</v>
      </c>
      <c r="J2" s="2" t="s">
        <v>92</v>
      </c>
      <c r="K2" s="2">
        <f>MAX(B2:B100)</f>
        <v>0</v>
      </c>
      <c r="L2" s="2" t="s">
        <v>93</v>
      </c>
      <c r="M2" s="2">
        <f>MAX(C2:C100)</f>
        <v>3.5217585563659668</v>
      </c>
      <c r="N2" s="2">
        <v>1</v>
      </c>
      <c r="O2" s="2">
        <f ca="1">IF(ISBLANK(A2),INDIRECT(COLUMN($O$1)&amp;$K$4),(B2-$K$1)/$K$3)</f>
        <v>0</v>
      </c>
      <c r="P2" s="2">
        <f ca="1">IF(ISBLANK(A2),INDIRECT(COLUMN(P1)&amp;$K$4),(C2-$M$1)/$M$3)</f>
        <v>0</v>
      </c>
    </row>
    <row r="3" spans="1:16" x14ac:dyDescent="0.25">
      <c r="A3" s="2">
        <v>2</v>
      </c>
      <c r="B3" s="2">
        <v>0</v>
      </c>
      <c r="C3" s="2">
        <v>3.213364839553833</v>
      </c>
      <c r="D3" s="2">
        <v>1</v>
      </c>
      <c r="J3" s="2" t="s">
        <v>94</v>
      </c>
      <c r="K3" s="2">
        <f>IF(K2-K1=0,1,K2-K1)</f>
        <v>0.18449197709560394</v>
      </c>
      <c r="L3" s="2" t="s">
        <v>95</v>
      </c>
      <c r="M3" s="2">
        <f>IF(M2-M1=0,1,M2-M1)</f>
        <v>3.5217585563659668</v>
      </c>
      <c r="N3" s="2">
        <v>2</v>
      </c>
      <c r="O3" s="2">
        <f ca="1">IF(ISBLANK(A3),INDIRECT(COLUMN($O$1)&amp;$K$4),(B3-$K$1)/$K$3)</f>
        <v>1</v>
      </c>
      <c r="P3" s="2">
        <f ca="1">IF(ISBLANK(A3),INDIRECT(COLUMN(P2)&amp;$K$4),(C3-$M$1)/$M$3)</f>
        <v>0.91243189677081127</v>
      </c>
    </row>
    <row r="4" spans="1:16" x14ac:dyDescent="0.25">
      <c r="A4" s="2">
        <v>3</v>
      </c>
      <c r="B4" s="2">
        <v>0</v>
      </c>
      <c r="C4" s="2">
        <v>3.1979451179504395</v>
      </c>
      <c r="J4" s="2" t="s">
        <v>96</v>
      </c>
      <c r="K4" s="2">
        <f>MAX(A2:A100)+1</f>
        <v>100</v>
      </c>
      <c r="N4" s="2">
        <v>3</v>
      </c>
      <c r="O4" s="2">
        <f ca="1">IF(ISBLANK(A4),INDIRECT(COLUMN($O$1)&amp;$K$4),(B4-$K$1)/$K$3)</f>
        <v>1</v>
      </c>
      <c r="P4" s="2">
        <f ca="1">IF(ISBLANK(A4),INDIRECT(COLUMN(P3)&amp;$K$4),(C4-$M$1)/$M$3)</f>
        <v>0.90805348145454245</v>
      </c>
    </row>
    <row r="5" spans="1:16" x14ac:dyDescent="0.25">
      <c r="A5" s="2">
        <v>4</v>
      </c>
      <c r="B5" s="2">
        <v>0</v>
      </c>
      <c r="C5" s="2">
        <v>3.1825253963470459</v>
      </c>
      <c r="N5" s="2">
        <v>4</v>
      </c>
      <c r="O5" s="2">
        <f ca="1">IF(ISBLANK(A5),INDIRECT(COLUMN($O$1)&amp;$K$4),(B5-$K$1)/$K$3)</f>
        <v>1</v>
      </c>
      <c r="P5" s="2">
        <f ca="1">IF(ISBLANK(A5),INDIRECT(COLUMN(P4)&amp;$K$4),(C5-$M$1)/$M$3)</f>
        <v>0.90367506613827353</v>
      </c>
    </row>
    <row r="6" spans="1:16" x14ac:dyDescent="0.25">
      <c r="A6" s="2">
        <v>5</v>
      </c>
      <c r="B6" s="2">
        <v>0</v>
      </c>
      <c r="C6" s="2">
        <v>3.1362662315368652</v>
      </c>
      <c r="N6" s="2">
        <v>5</v>
      </c>
      <c r="O6" s="2">
        <f ca="1">IF(ISBLANK(A6),INDIRECT(COLUMN($O$1)&amp;$K$4),(B6-$K$1)/$K$3)</f>
        <v>1</v>
      </c>
      <c r="P6" s="2">
        <f ca="1">IF(ISBLANK(A6),INDIRECT(COLUMN(P5)&amp;$K$4),(C6-$M$1)/$M$3)</f>
        <v>0.89053982018946709</v>
      </c>
    </row>
    <row r="7" spans="1:16" x14ac:dyDescent="0.25">
      <c r="A7" s="2">
        <v>6</v>
      </c>
      <c r="B7" s="2">
        <v>0</v>
      </c>
      <c r="C7" s="2">
        <v>3.0900073051452637</v>
      </c>
      <c r="N7" s="2">
        <v>6</v>
      </c>
      <c r="O7" s="2">
        <f ca="1">IF(ISBLANK(A7),INDIRECT(ADDRESS($K$4,COLUMN($O$1))),(B7-$K$1)/$K$3)</f>
        <v>1</v>
      </c>
      <c r="P7" s="2">
        <f ca="1">IF(ISBLANK(A7),INDIRECT(ADDRESS($K$4,COLUMN(P6))),(C7-$M$1)/$M$3)</f>
        <v>0.87740464193938983</v>
      </c>
    </row>
    <row r="8" spans="1:16" x14ac:dyDescent="0.25">
      <c r="A8" s="2">
        <v>7</v>
      </c>
      <c r="B8" s="2">
        <v>0</v>
      </c>
      <c r="C8" s="2">
        <v>3.0745875835418701</v>
      </c>
      <c r="N8" s="2">
        <v>7</v>
      </c>
      <c r="O8" s="2">
        <f t="shared" ref="O8:O12" ca="1" si="0">IF(ISBLANK(A8),INDIRECT(ADDRESS($K$4,COLUMN($O$1))),(B8-$K$1)/$K$3)</f>
        <v>1</v>
      </c>
      <c r="P8" s="2">
        <f t="shared" ref="P8:P12" ca="1" si="1">IF(ISBLANK(A8),INDIRECT(ADDRESS($K$4,COLUMN(P7))),(C8-$M$1)/$M$3)</f>
        <v>0.87302622662312102</v>
      </c>
    </row>
    <row r="9" spans="1:16" x14ac:dyDescent="0.25">
      <c r="A9" s="2">
        <v>8</v>
      </c>
      <c r="B9" s="2">
        <v>0</v>
      </c>
      <c r="C9" s="2">
        <v>3.043748140335083</v>
      </c>
      <c r="N9" s="2">
        <v>8</v>
      </c>
      <c r="O9" s="2">
        <f t="shared" ca="1" si="0"/>
        <v>1</v>
      </c>
      <c r="P9" s="2">
        <f t="shared" ca="1" si="1"/>
        <v>0.86426939599058339</v>
      </c>
    </row>
    <row r="10" spans="1:16" x14ac:dyDescent="0.25">
      <c r="A10" s="2">
        <v>9</v>
      </c>
      <c r="B10" s="2">
        <v>0</v>
      </c>
      <c r="C10" s="2">
        <v>2.9974889755249023</v>
      </c>
      <c r="N10" s="2">
        <v>9</v>
      </c>
      <c r="O10" s="2">
        <f t="shared" ca="1" si="0"/>
        <v>1</v>
      </c>
      <c r="P10" s="2">
        <f t="shared" ca="1" si="1"/>
        <v>0.85113415004177684</v>
      </c>
    </row>
    <row r="11" spans="1:16" x14ac:dyDescent="0.25">
      <c r="A11" s="2">
        <v>10</v>
      </c>
      <c r="B11" s="2">
        <v>0</v>
      </c>
      <c r="C11" s="2">
        <v>2.9512300491333008</v>
      </c>
      <c r="N11" s="2">
        <v>10</v>
      </c>
      <c r="O11" s="2">
        <f t="shared" ca="1" si="0"/>
        <v>1</v>
      </c>
      <c r="P11" s="2">
        <f t="shared" ca="1" si="1"/>
        <v>0.83799897179169969</v>
      </c>
    </row>
    <row r="12" spans="1:16" x14ac:dyDescent="0.25">
      <c r="A12" s="2">
        <v>11</v>
      </c>
      <c r="B12" s="2">
        <v>0</v>
      </c>
      <c r="C12" s="2">
        <v>2.9358103275299072</v>
      </c>
      <c r="N12" s="2">
        <v>11</v>
      </c>
      <c r="O12" s="2">
        <f t="shared" ca="1" si="0"/>
        <v>1</v>
      </c>
      <c r="P12" s="2">
        <f t="shared" ca="1" si="1"/>
        <v>0.83362055647543087</v>
      </c>
    </row>
    <row r="13" spans="1:16" x14ac:dyDescent="0.25">
      <c r="A13" s="2">
        <v>12</v>
      </c>
      <c r="B13" s="2">
        <v>0</v>
      </c>
      <c r="C13" s="2">
        <v>2.9203906059265137</v>
      </c>
    </row>
    <row r="14" spans="1:16" x14ac:dyDescent="0.25">
      <c r="A14" s="2">
        <v>13</v>
      </c>
      <c r="B14" s="2">
        <v>0</v>
      </c>
      <c r="C14" s="2">
        <v>2.9049708843231201</v>
      </c>
    </row>
    <row r="15" spans="1:16" x14ac:dyDescent="0.25">
      <c r="A15" s="2">
        <v>14</v>
      </c>
      <c r="B15" s="2">
        <v>0</v>
      </c>
      <c r="C15" s="2">
        <v>2.8587117195129395</v>
      </c>
    </row>
    <row r="16" spans="1:16" x14ac:dyDescent="0.25">
      <c r="A16" s="2">
        <v>15</v>
      </c>
      <c r="B16" s="2">
        <v>0</v>
      </c>
      <c r="C16" s="2">
        <v>2.8432919979095459</v>
      </c>
    </row>
    <row r="17" spans="1:3" x14ac:dyDescent="0.25">
      <c r="A17" s="2">
        <v>16</v>
      </c>
      <c r="B17" s="2">
        <v>0</v>
      </c>
      <c r="C17" s="2">
        <v>2.8278729915618896</v>
      </c>
    </row>
    <row r="18" spans="1:3" x14ac:dyDescent="0.25">
      <c r="A18" s="2">
        <v>17</v>
      </c>
      <c r="B18" s="2">
        <v>0</v>
      </c>
      <c r="C18" s="2">
        <v>2.8124527931213379</v>
      </c>
    </row>
    <row r="19" spans="1:3" x14ac:dyDescent="0.25">
      <c r="A19" s="2">
        <v>18</v>
      </c>
      <c r="B19" s="2">
        <v>0</v>
      </c>
      <c r="C19" s="2">
        <v>2.7970330715179443</v>
      </c>
    </row>
    <row r="20" spans="1:3" x14ac:dyDescent="0.25">
      <c r="A20" s="2">
        <v>19</v>
      </c>
      <c r="B20" s="2">
        <v>0</v>
      </c>
      <c r="C20" s="2">
        <v>2.7353541851043701</v>
      </c>
    </row>
    <row r="21" spans="1:3" x14ac:dyDescent="0.25">
      <c r="A21" s="2">
        <v>20</v>
      </c>
      <c r="B21" s="2">
        <v>0</v>
      </c>
      <c r="C21" s="2">
        <v>2.7045149803161621</v>
      </c>
    </row>
    <row r="22" spans="1:3" x14ac:dyDescent="0.25">
      <c r="A22" s="2">
        <v>21</v>
      </c>
      <c r="B22" s="2">
        <v>0</v>
      </c>
      <c r="C22" s="2">
        <v>2.673675537109375</v>
      </c>
    </row>
    <row r="23" spans="1:3" x14ac:dyDescent="0.25">
      <c r="A23" s="2">
        <v>22</v>
      </c>
      <c r="B23" s="2">
        <v>0</v>
      </c>
      <c r="C23" s="2">
        <v>2.6428360939025879</v>
      </c>
    </row>
    <row r="24" spans="1:3" x14ac:dyDescent="0.25">
      <c r="A24" s="2">
        <v>23</v>
      </c>
      <c r="B24" s="2">
        <v>0</v>
      </c>
      <c r="C24" s="2">
        <v>2.5811572074890137</v>
      </c>
    </row>
    <row r="25" spans="1:3" x14ac:dyDescent="0.25">
      <c r="A25" s="2">
        <v>24</v>
      </c>
      <c r="B25" s="2">
        <v>0</v>
      </c>
      <c r="C25" s="2">
        <v>2.504058837890625</v>
      </c>
    </row>
    <row r="26" spans="1:3" x14ac:dyDescent="0.25">
      <c r="A26" s="2">
        <v>25</v>
      </c>
      <c r="B26" s="2">
        <v>0</v>
      </c>
      <c r="C26" s="2">
        <v>2.4577996730804443</v>
      </c>
    </row>
    <row r="27" spans="1:3" x14ac:dyDescent="0.25">
      <c r="A27" s="2">
        <v>26</v>
      </c>
      <c r="B27" s="2">
        <v>0</v>
      </c>
      <c r="C27" s="2">
        <v>2.3807013034820557</v>
      </c>
    </row>
    <row r="28" spans="1:3" x14ac:dyDescent="0.25">
      <c r="A28" s="2">
        <v>27</v>
      </c>
      <c r="B28" s="2">
        <v>0</v>
      </c>
      <c r="C28" s="2">
        <v>2.3498618602752686</v>
      </c>
    </row>
    <row r="29" spans="1:3" x14ac:dyDescent="0.25">
      <c r="A29" s="2">
        <v>28</v>
      </c>
      <c r="B29" s="2">
        <v>0</v>
      </c>
      <c r="C29" s="2">
        <v>2.3190224170684814</v>
      </c>
    </row>
    <row r="30" spans="1:3" x14ac:dyDescent="0.25">
      <c r="A30" s="2">
        <v>29</v>
      </c>
      <c r="B30" s="2">
        <v>0</v>
      </c>
      <c r="C30" s="2">
        <v>2.303602933883667</v>
      </c>
    </row>
    <row r="31" spans="1:3" x14ac:dyDescent="0.25">
      <c r="A31" s="2">
        <v>30</v>
      </c>
      <c r="B31" s="2">
        <v>0</v>
      </c>
      <c r="C31" s="2">
        <v>2.2727639675140381</v>
      </c>
    </row>
    <row r="32" spans="1:3" x14ac:dyDescent="0.25">
      <c r="A32" s="2">
        <v>31</v>
      </c>
      <c r="B32" s="2">
        <v>0</v>
      </c>
      <c r="C32" s="2">
        <v>2.2419240474700928</v>
      </c>
    </row>
    <row r="33" spans="1:3" x14ac:dyDescent="0.25">
      <c r="A33" s="2">
        <v>32</v>
      </c>
      <c r="B33" s="2">
        <v>0</v>
      </c>
      <c r="C33" s="2">
        <v>2.2110850811004639</v>
      </c>
    </row>
    <row r="34" spans="1:3" x14ac:dyDescent="0.25">
      <c r="A34" s="2">
        <v>33</v>
      </c>
      <c r="B34" s="2">
        <v>0</v>
      </c>
      <c r="C34" s="2">
        <v>2.1802451610565186</v>
      </c>
    </row>
    <row r="35" spans="1:3" x14ac:dyDescent="0.25">
      <c r="A35" s="2">
        <v>34</v>
      </c>
      <c r="B35" s="2">
        <v>0</v>
      </c>
      <c r="C35" s="2">
        <v>2.1339867115020752</v>
      </c>
    </row>
    <row r="36" spans="1:3" x14ac:dyDescent="0.25">
      <c r="A36" s="2">
        <v>35</v>
      </c>
      <c r="B36" s="2">
        <v>0</v>
      </c>
      <c r="C36" s="2">
        <v>2.1185665130615234</v>
      </c>
    </row>
    <row r="37" spans="1:3" x14ac:dyDescent="0.25">
      <c r="A37" s="2">
        <v>36</v>
      </c>
      <c r="B37" s="2">
        <v>0</v>
      </c>
      <c r="C37" s="2">
        <v>2.0877270698547363</v>
      </c>
    </row>
    <row r="38" spans="1:3" x14ac:dyDescent="0.25">
      <c r="A38" s="2">
        <v>37</v>
      </c>
      <c r="B38" s="2">
        <v>0</v>
      </c>
      <c r="C38" s="2">
        <v>2.072307825088501</v>
      </c>
    </row>
    <row r="39" spans="1:3" x14ac:dyDescent="0.25">
      <c r="A39" s="2">
        <v>38</v>
      </c>
      <c r="B39" s="2">
        <v>0</v>
      </c>
      <c r="C39" s="2">
        <v>2.0414681434631348</v>
      </c>
    </row>
    <row r="40" spans="1:3" x14ac:dyDescent="0.25">
      <c r="A40" s="2">
        <v>39</v>
      </c>
      <c r="B40" s="2">
        <v>0</v>
      </c>
      <c r="C40" s="2">
        <v>1.964369535446167</v>
      </c>
    </row>
    <row r="41" spans="1:3" x14ac:dyDescent="0.25">
      <c r="A41" s="2">
        <v>40</v>
      </c>
      <c r="B41" s="2">
        <v>0</v>
      </c>
      <c r="C41" s="2">
        <v>1.8872710466384888</v>
      </c>
    </row>
    <row r="42" spans="1:3" x14ac:dyDescent="0.25">
      <c r="A42" s="2">
        <v>41</v>
      </c>
      <c r="B42" s="2">
        <v>0</v>
      </c>
      <c r="C42" s="2">
        <v>1.8255922794342041</v>
      </c>
    </row>
    <row r="43" spans="1:3" x14ac:dyDescent="0.25">
      <c r="A43" s="2">
        <v>42</v>
      </c>
      <c r="B43" s="2">
        <v>0</v>
      </c>
      <c r="C43" s="2">
        <v>1.779333233833313</v>
      </c>
    </row>
    <row r="44" spans="1:3" x14ac:dyDescent="0.25">
      <c r="A44" s="2">
        <v>43</v>
      </c>
      <c r="B44" s="2">
        <v>0</v>
      </c>
      <c r="C44" s="2">
        <v>1.7176549434661865</v>
      </c>
    </row>
    <row r="45" spans="1:3" x14ac:dyDescent="0.25">
      <c r="A45" s="2">
        <v>44</v>
      </c>
      <c r="B45" s="2">
        <v>0</v>
      </c>
      <c r="C45" s="2">
        <v>1.6713954210281372</v>
      </c>
    </row>
    <row r="46" spans="1:3" x14ac:dyDescent="0.25">
      <c r="A46" s="2">
        <v>45</v>
      </c>
      <c r="B46" s="2">
        <v>0</v>
      </c>
      <c r="C46" s="2">
        <v>1.6559761762619019</v>
      </c>
    </row>
    <row r="47" spans="1:3" x14ac:dyDescent="0.25">
      <c r="A47" s="2">
        <v>46</v>
      </c>
      <c r="B47" s="2">
        <v>0</v>
      </c>
      <c r="C47" s="2">
        <v>1.5788776874542236</v>
      </c>
    </row>
    <row r="48" spans="1:3" x14ac:dyDescent="0.25">
      <c r="A48" s="2">
        <v>47</v>
      </c>
      <c r="B48" s="2">
        <v>0</v>
      </c>
      <c r="C48" s="2">
        <v>1.4555196762084961</v>
      </c>
    </row>
    <row r="49" spans="1:3" x14ac:dyDescent="0.25">
      <c r="A49" s="2">
        <v>48</v>
      </c>
      <c r="B49" s="2">
        <v>0</v>
      </c>
      <c r="C49" s="2">
        <v>1.409260630607605</v>
      </c>
    </row>
    <row r="50" spans="1:3" x14ac:dyDescent="0.25">
      <c r="A50" s="2">
        <v>49</v>
      </c>
      <c r="B50" s="2">
        <v>0</v>
      </c>
      <c r="C50" s="2">
        <v>1.3630014657974243</v>
      </c>
    </row>
    <row r="51" spans="1:3" x14ac:dyDescent="0.25">
      <c r="A51" s="2">
        <v>50</v>
      </c>
      <c r="B51" s="2">
        <v>0</v>
      </c>
      <c r="C51" s="2">
        <v>1.3013231754302979</v>
      </c>
    </row>
    <row r="52" spans="1:3" x14ac:dyDescent="0.25">
      <c r="A52" s="2">
        <v>51</v>
      </c>
      <c r="B52" s="2">
        <v>0</v>
      </c>
      <c r="C52" s="2">
        <v>1.2704833745956421</v>
      </c>
    </row>
    <row r="53" spans="1:3" x14ac:dyDescent="0.25">
      <c r="A53" s="2">
        <v>52</v>
      </c>
      <c r="B53" s="2">
        <v>0</v>
      </c>
      <c r="C53" s="2">
        <v>1.2396444082260132</v>
      </c>
    </row>
    <row r="54" spans="1:3" x14ac:dyDescent="0.25">
      <c r="A54" s="2">
        <v>53</v>
      </c>
      <c r="B54" s="2">
        <v>0</v>
      </c>
      <c r="C54" s="2">
        <v>1.1933848857879639</v>
      </c>
    </row>
    <row r="55" spans="1:3" x14ac:dyDescent="0.25">
      <c r="A55" s="2">
        <v>54</v>
      </c>
      <c r="B55" s="2">
        <v>0</v>
      </c>
      <c r="C55" s="2">
        <v>1.1779651641845703</v>
      </c>
    </row>
    <row r="56" spans="1:3" x14ac:dyDescent="0.25">
      <c r="A56" s="2">
        <v>55</v>
      </c>
      <c r="B56" s="2">
        <v>0</v>
      </c>
      <c r="C56" s="2">
        <v>1.1933848857879639</v>
      </c>
    </row>
    <row r="57" spans="1:3" x14ac:dyDescent="0.25">
      <c r="A57" s="2">
        <v>56</v>
      </c>
      <c r="B57" s="2">
        <v>0</v>
      </c>
      <c r="C57" s="2">
        <v>1.2704833745956421</v>
      </c>
    </row>
    <row r="58" spans="1:3" x14ac:dyDescent="0.25">
      <c r="A58" s="2">
        <v>57</v>
      </c>
      <c r="B58" s="2">
        <v>0</v>
      </c>
      <c r="C58" s="2">
        <v>1.4401004314422607</v>
      </c>
    </row>
    <row r="59" spans="1:3" x14ac:dyDescent="0.25">
      <c r="A59" s="2">
        <v>58</v>
      </c>
      <c r="B59" s="2">
        <v>0</v>
      </c>
      <c r="C59" s="2">
        <v>1.5788776874542236</v>
      </c>
    </row>
    <row r="60" spans="1:3" x14ac:dyDescent="0.25">
      <c r="A60" s="2">
        <v>59</v>
      </c>
      <c r="B60" s="2">
        <v>0</v>
      </c>
      <c r="C60" s="2">
        <v>1.6559761762619019</v>
      </c>
    </row>
    <row r="61" spans="1:3" x14ac:dyDescent="0.25">
      <c r="A61" s="2">
        <v>60</v>
      </c>
      <c r="B61" s="2">
        <v>0</v>
      </c>
      <c r="C61" s="2">
        <v>1.779333233833313</v>
      </c>
    </row>
    <row r="62" spans="1:3" x14ac:dyDescent="0.25">
      <c r="A62" s="2">
        <v>61</v>
      </c>
      <c r="B62" s="2">
        <v>0</v>
      </c>
      <c r="C62" s="2">
        <v>1.8101725578308105</v>
      </c>
    </row>
    <row r="63" spans="1:3" x14ac:dyDescent="0.25">
      <c r="A63" s="2">
        <v>62</v>
      </c>
      <c r="B63" s="2">
        <v>0</v>
      </c>
      <c r="C63" s="2">
        <v>1.8410120010375977</v>
      </c>
    </row>
    <row r="64" spans="1:3" x14ac:dyDescent="0.25">
      <c r="A64" s="2">
        <v>63</v>
      </c>
      <c r="B64" s="2">
        <v>0</v>
      </c>
      <c r="C64" s="2">
        <v>1.8564321994781494</v>
      </c>
    </row>
    <row r="65" spans="1:3" x14ac:dyDescent="0.25">
      <c r="A65" s="2">
        <v>64</v>
      </c>
      <c r="B65" s="2">
        <v>0</v>
      </c>
      <c r="C65" s="2">
        <v>1.9181104898452759</v>
      </c>
    </row>
    <row r="66" spans="1:3" x14ac:dyDescent="0.25">
      <c r="A66" s="2">
        <v>65</v>
      </c>
      <c r="B66" s="2">
        <v>0</v>
      </c>
      <c r="C66" s="2">
        <v>1.964369535446167</v>
      </c>
    </row>
    <row r="67" spans="1:3" x14ac:dyDescent="0.25">
      <c r="A67" s="2">
        <v>66</v>
      </c>
      <c r="B67" s="2">
        <v>0</v>
      </c>
      <c r="C67" s="2">
        <v>2.0106287002563477</v>
      </c>
    </row>
    <row r="68" spans="1:3" x14ac:dyDescent="0.25">
      <c r="A68" s="2">
        <v>67</v>
      </c>
      <c r="B68" s="2">
        <v>0</v>
      </c>
      <c r="C68" s="2">
        <v>2.0414679050445557</v>
      </c>
    </row>
    <row r="69" spans="1:3" x14ac:dyDescent="0.25">
      <c r="A69" s="2">
        <v>68</v>
      </c>
      <c r="B69" s="2">
        <v>0</v>
      </c>
      <c r="C69" s="2">
        <v>2.1031467914581299</v>
      </c>
    </row>
    <row r="70" spans="1:3" x14ac:dyDescent="0.25">
      <c r="A70" s="2">
        <v>69</v>
      </c>
      <c r="B70" s="2">
        <v>0</v>
      </c>
      <c r="C70" s="2">
        <v>2.1648256778717041</v>
      </c>
    </row>
    <row r="71" spans="1:3" x14ac:dyDescent="0.25">
      <c r="A71" s="2">
        <v>70</v>
      </c>
      <c r="B71" s="2">
        <v>0</v>
      </c>
      <c r="C71" s="2">
        <v>2.2110850811004639</v>
      </c>
    </row>
    <row r="72" spans="1:3" x14ac:dyDescent="0.25">
      <c r="A72" s="2">
        <v>71</v>
      </c>
      <c r="B72" s="2">
        <v>0</v>
      </c>
      <c r="C72" s="2">
        <v>2.2573437690734863</v>
      </c>
    </row>
    <row r="73" spans="1:3" x14ac:dyDescent="0.25">
      <c r="A73" s="2">
        <v>72</v>
      </c>
      <c r="B73" s="2">
        <v>0</v>
      </c>
      <c r="C73" s="2">
        <v>2.3344426155090332</v>
      </c>
    </row>
    <row r="74" spans="1:3" x14ac:dyDescent="0.25">
      <c r="A74" s="2">
        <v>73</v>
      </c>
      <c r="B74" s="2">
        <v>0</v>
      </c>
      <c r="C74" s="2">
        <v>2.3807013034820557</v>
      </c>
    </row>
    <row r="75" spans="1:3" x14ac:dyDescent="0.25">
      <c r="A75" s="2">
        <v>74</v>
      </c>
      <c r="B75" s="2">
        <v>0</v>
      </c>
      <c r="C75" s="2">
        <v>2.4269604682922363</v>
      </c>
    </row>
    <row r="76" spans="1:3" x14ac:dyDescent="0.25">
      <c r="A76" s="2">
        <v>75</v>
      </c>
      <c r="B76" s="2">
        <v>0</v>
      </c>
      <c r="C76" s="2">
        <v>2.4732198715209961</v>
      </c>
    </row>
    <row r="77" spans="1:3" x14ac:dyDescent="0.25">
      <c r="A77" s="2">
        <v>76</v>
      </c>
      <c r="B77" s="2">
        <v>0</v>
      </c>
      <c r="C77" s="2">
        <v>2.5194785594940186</v>
      </c>
    </row>
    <row r="78" spans="1:3" x14ac:dyDescent="0.25">
      <c r="A78" s="2">
        <v>77</v>
      </c>
      <c r="B78" s="2">
        <v>0</v>
      </c>
      <c r="C78" s="2">
        <v>2.5657374858856201</v>
      </c>
    </row>
    <row r="79" spans="1:3" x14ac:dyDescent="0.25">
      <c r="A79" s="2">
        <v>78</v>
      </c>
      <c r="B79" s="2">
        <v>0</v>
      </c>
      <c r="C79" s="2">
        <v>2.6274163722991943</v>
      </c>
    </row>
    <row r="80" spans="1:3" x14ac:dyDescent="0.25">
      <c r="A80" s="2">
        <v>79</v>
      </c>
      <c r="B80" s="2">
        <v>0</v>
      </c>
      <c r="C80" s="2">
        <v>2.6582558155059814</v>
      </c>
    </row>
    <row r="81" spans="1:3" x14ac:dyDescent="0.25">
      <c r="A81" s="2">
        <v>80</v>
      </c>
      <c r="B81" s="2">
        <v>0</v>
      </c>
      <c r="C81" s="2">
        <v>2.7199344635009766</v>
      </c>
    </row>
    <row r="82" spans="1:3" x14ac:dyDescent="0.25">
      <c r="A82" s="2">
        <v>81</v>
      </c>
      <c r="B82" s="2">
        <v>0</v>
      </c>
      <c r="C82" s="2">
        <v>2.7816133499145508</v>
      </c>
    </row>
    <row r="83" spans="1:3" x14ac:dyDescent="0.25">
      <c r="A83" s="2">
        <v>82</v>
      </c>
      <c r="B83" s="2">
        <v>0</v>
      </c>
      <c r="C83" s="2">
        <v>2.8432919979095459</v>
      </c>
    </row>
    <row r="84" spans="1:3" x14ac:dyDescent="0.25">
      <c r="A84" s="2">
        <v>83</v>
      </c>
      <c r="B84" s="2">
        <v>0</v>
      </c>
      <c r="C84" s="2">
        <v>2.8895516395568848</v>
      </c>
    </row>
    <row r="85" spans="1:3" x14ac:dyDescent="0.25">
      <c r="A85" s="2">
        <v>84</v>
      </c>
      <c r="B85" s="2">
        <v>0</v>
      </c>
      <c r="C85" s="2">
        <v>2.9203906059265137</v>
      </c>
    </row>
    <row r="86" spans="1:3" x14ac:dyDescent="0.25">
      <c r="A86" s="2">
        <v>85</v>
      </c>
      <c r="B86" s="2">
        <v>0</v>
      </c>
      <c r="C86" s="2">
        <v>2.9666500091552734</v>
      </c>
    </row>
    <row r="87" spans="1:3" x14ac:dyDescent="0.25">
      <c r="A87" s="2">
        <v>86</v>
      </c>
      <c r="B87" s="2">
        <v>0</v>
      </c>
      <c r="C87" s="2">
        <v>3.0129086971282959</v>
      </c>
    </row>
    <row r="88" spans="1:3" x14ac:dyDescent="0.25">
      <c r="A88" s="2">
        <v>87</v>
      </c>
      <c r="B88" s="2">
        <v>0</v>
      </c>
      <c r="C88" s="2">
        <v>3.0283288955688477</v>
      </c>
    </row>
    <row r="89" spans="1:3" x14ac:dyDescent="0.25">
      <c r="A89" s="2">
        <v>88</v>
      </c>
      <c r="B89" s="2">
        <v>0</v>
      </c>
      <c r="C89" s="2">
        <v>3.043748140335083</v>
      </c>
    </row>
    <row r="90" spans="1:3" x14ac:dyDescent="0.25">
      <c r="A90" s="2">
        <v>89</v>
      </c>
      <c r="B90" s="2">
        <v>0</v>
      </c>
      <c r="C90" s="2">
        <v>3.0745875835418701</v>
      </c>
    </row>
    <row r="91" spans="1:3" x14ac:dyDescent="0.25">
      <c r="A91" s="2">
        <v>90</v>
      </c>
      <c r="B91" s="2">
        <v>0</v>
      </c>
      <c r="C91" s="2">
        <v>3.1054272651672363</v>
      </c>
    </row>
    <row r="92" spans="1:3" x14ac:dyDescent="0.25">
      <c r="A92" s="2">
        <v>91</v>
      </c>
      <c r="B92" s="2">
        <v>0</v>
      </c>
      <c r="C92" s="2">
        <v>3.1516859531402588</v>
      </c>
    </row>
    <row r="93" spans="1:3" x14ac:dyDescent="0.25">
      <c r="A93" s="2">
        <v>92</v>
      </c>
      <c r="B93" s="2">
        <v>0</v>
      </c>
      <c r="C93" s="2">
        <v>3.1825253963470459</v>
      </c>
    </row>
    <row r="94" spans="1:3" x14ac:dyDescent="0.25">
      <c r="A94" s="2">
        <v>93</v>
      </c>
      <c r="B94" s="2">
        <v>0</v>
      </c>
      <c r="C94" s="2">
        <v>3.2287847995758057</v>
      </c>
    </row>
    <row r="95" spans="1:3" x14ac:dyDescent="0.25">
      <c r="A95" s="2">
        <v>94</v>
      </c>
      <c r="B95" s="2">
        <v>0</v>
      </c>
      <c r="C95" s="2">
        <v>3.2750434875488281</v>
      </c>
    </row>
    <row r="96" spans="1:3" x14ac:dyDescent="0.25">
      <c r="A96" s="2">
        <v>95</v>
      </c>
      <c r="B96" s="2">
        <v>0</v>
      </c>
      <c r="C96" s="2">
        <v>3.3213026523590088</v>
      </c>
    </row>
    <row r="97" spans="1:3" x14ac:dyDescent="0.25">
      <c r="A97" s="2">
        <v>96</v>
      </c>
      <c r="B97" s="2">
        <v>0</v>
      </c>
      <c r="C97" s="2">
        <v>3.3829817771911621</v>
      </c>
    </row>
    <row r="98" spans="1:3" x14ac:dyDescent="0.25">
      <c r="A98" s="2">
        <v>97</v>
      </c>
      <c r="B98" s="2">
        <v>0</v>
      </c>
      <c r="C98" s="2">
        <v>3.413820743560791</v>
      </c>
    </row>
    <row r="99" spans="1:3" x14ac:dyDescent="0.25">
      <c r="A99" s="2">
        <v>98</v>
      </c>
      <c r="B99" s="2">
        <v>0</v>
      </c>
      <c r="C99" s="2">
        <v>3.4600799083709717</v>
      </c>
    </row>
    <row r="100" spans="1:3" x14ac:dyDescent="0.25">
      <c r="A100" s="2">
        <v>99</v>
      </c>
      <c r="B100" s="2">
        <v>0</v>
      </c>
      <c r="C100" s="2">
        <v>3.5217585563659668</v>
      </c>
    </row>
    <row r="101" spans="1:3" x14ac:dyDescent="0.25">
      <c r="A101" s="2">
        <v>100</v>
      </c>
      <c r="B101" s="2">
        <v>0</v>
      </c>
      <c r="C101" s="2">
        <v>3.5680177211761475</v>
      </c>
    </row>
    <row r="102" spans="1:3" x14ac:dyDescent="0.25">
      <c r="A102" s="2">
        <v>101</v>
      </c>
      <c r="B102" s="2">
        <v>0</v>
      </c>
      <c r="C102" s="2">
        <v>3.6142768859863281</v>
      </c>
    </row>
    <row r="103" spans="1:3" x14ac:dyDescent="0.25">
      <c r="A103" s="2">
        <v>102</v>
      </c>
      <c r="B103" s="2">
        <v>0</v>
      </c>
      <c r="C103" s="2">
        <v>3.6605358123779297</v>
      </c>
    </row>
    <row r="104" spans="1:3" x14ac:dyDescent="0.25">
      <c r="A104" s="2">
        <v>103</v>
      </c>
      <c r="B104" s="2">
        <v>0</v>
      </c>
      <c r="C104" s="2">
        <v>3.7376344203948975</v>
      </c>
    </row>
    <row r="105" spans="1:3" x14ac:dyDescent="0.25">
      <c r="A105" s="2">
        <v>104</v>
      </c>
      <c r="B105" s="2">
        <v>0</v>
      </c>
      <c r="C105" s="2">
        <v>3.7838938236236572</v>
      </c>
    </row>
    <row r="106" spans="1:3" x14ac:dyDescent="0.25">
      <c r="A106" s="2">
        <v>105</v>
      </c>
      <c r="B106" s="2">
        <v>0</v>
      </c>
      <c r="C106" s="2">
        <v>3.860992431640625</v>
      </c>
    </row>
    <row r="107" spans="1:3" x14ac:dyDescent="0.25">
      <c r="A107" s="2">
        <v>106</v>
      </c>
      <c r="B107" s="2">
        <v>0</v>
      </c>
      <c r="C107" s="2">
        <v>3.8764116764068604</v>
      </c>
    </row>
    <row r="108" spans="1:3" x14ac:dyDescent="0.25">
      <c r="A108" s="2">
        <v>107</v>
      </c>
      <c r="B108" s="2">
        <v>0</v>
      </c>
      <c r="C108" s="2">
        <v>3.9689297676086426</v>
      </c>
    </row>
    <row r="109" spans="1:3" x14ac:dyDescent="0.25">
      <c r="A109" s="2">
        <v>108</v>
      </c>
      <c r="B109" s="2">
        <v>0</v>
      </c>
      <c r="C109" s="2">
        <v>4.0151886940002441</v>
      </c>
    </row>
    <row r="110" spans="1:3" x14ac:dyDescent="0.25">
      <c r="A110" s="2">
        <v>109</v>
      </c>
      <c r="B110" s="2">
        <v>0</v>
      </c>
      <c r="C110" s="2">
        <v>4.0614485740661621</v>
      </c>
    </row>
    <row r="111" spans="1:3" x14ac:dyDescent="0.25">
      <c r="A111" s="2">
        <v>110</v>
      </c>
      <c r="B111" s="2">
        <v>0</v>
      </c>
      <c r="C111" s="2">
        <v>4.1385469436645508</v>
      </c>
    </row>
    <row r="112" spans="1:3" x14ac:dyDescent="0.25">
      <c r="A112" s="2">
        <v>111</v>
      </c>
      <c r="B112" s="2">
        <v>0</v>
      </c>
      <c r="C112" s="2">
        <v>4.1693859100341797</v>
      </c>
    </row>
    <row r="113" spans="1:3" x14ac:dyDescent="0.25">
      <c r="A113" s="2">
        <v>112</v>
      </c>
      <c r="B113" s="2">
        <v>0</v>
      </c>
      <c r="C113" s="2">
        <v>4.2156448364257813</v>
      </c>
    </row>
    <row r="114" spans="1:3" x14ac:dyDescent="0.25">
      <c r="A114" s="2">
        <v>113</v>
      </c>
      <c r="B114" s="2">
        <v>0</v>
      </c>
      <c r="C114" s="2">
        <v>4.2464842796325684</v>
      </c>
    </row>
    <row r="115" spans="1:3" x14ac:dyDescent="0.25">
      <c r="A115" s="2">
        <v>114</v>
      </c>
      <c r="B115" s="2">
        <v>0</v>
      </c>
      <c r="C115" s="2">
        <v>4.2619037628173828</v>
      </c>
    </row>
    <row r="116" spans="1:3" x14ac:dyDescent="0.25">
      <c r="A116" s="2">
        <v>115</v>
      </c>
      <c r="B116" s="2">
        <v>0</v>
      </c>
      <c r="C116" s="2">
        <v>4.3081631660461426</v>
      </c>
    </row>
    <row r="117" spans="1:3" x14ac:dyDescent="0.25">
      <c r="A117" s="2">
        <v>116</v>
      </c>
      <c r="B117" s="2">
        <v>0</v>
      </c>
      <c r="C117" s="2">
        <v>4.3390030860900879</v>
      </c>
    </row>
    <row r="118" spans="1:3" x14ac:dyDescent="0.25">
      <c r="A118" s="2">
        <v>117</v>
      </c>
      <c r="B118" s="2">
        <v>0</v>
      </c>
      <c r="C118" s="2">
        <v>4.3698415756225586</v>
      </c>
    </row>
    <row r="119" spans="1:3" x14ac:dyDescent="0.25">
      <c r="A119" s="2">
        <v>118</v>
      </c>
      <c r="B119" s="2">
        <v>0</v>
      </c>
      <c r="C119" s="2">
        <v>4.4006814956665039</v>
      </c>
    </row>
    <row r="120" spans="1:3" x14ac:dyDescent="0.25">
      <c r="A120" s="2">
        <v>119</v>
      </c>
      <c r="B120" s="2">
        <v>0</v>
      </c>
      <c r="C120" s="2">
        <v>4.4161014556884766</v>
      </c>
    </row>
    <row r="121" spans="1:3" x14ac:dyDescent="0.25">
      <c r="A121" s="2">
        <v>120</v>
      </c>
      <c r="B121" s="2">
        <v>0</v>
      </c>
      <c r="C121" s="2">
        <v>4.4315204620361328</v>
      </c>
    </row>
    <row r="122" spans="1:3" x14ac:dyDescent="0.25">
      <c r="A122" s="2">
        <v>121</v>
      </c>
      <c r="B122" s="2">
        <v>0</v>
      </c>
      <c r="C122" s="2">
        <v>4.4623599052429199</v>
      </c>
    </row>
    <row r="123" spans="1:3" x14ac:dyDescent="0.25">
      <c r="A123" s="2">
        <v>122</v>
      </c>
      <c r="B123" s="2">
        <v>0</v>
      </c>
      <c r="C123" s="2">
        <v>4.4777798652648926</v>
      </c>
    </row>
    <row r="124" spans="1:3" x14ac:dyDescent="0.25">
      <c r="A124" s="2">
        <v>123</v>
      </c>
      <c r="B124" s="2">
        <v>0</v>
      </c>
      <c r="C124" s="2">
        <v>4.493199348449707</v>
      </c>
    </row>
    <row r="125" spans="1:3" x14ac:dyDescent="0.25">
      <c r="A125" s="2">
        <v>124</v>
      </c>
      <c r="B125" s="2">
        <v>0</v>
      </c>
      <c r="C125" s="2">
        <v>4.5240387916564941</v>
      </c>
    </row>
    <row r="126" spans="1:3" x14ac:dyDescent="0.25">
      <c r="A126" s="2">
        <v>125</v>
      </c>
      <c r="B126" s="2">
        <v>0</v>
      </c>
      <c r="C126" s="2">
        <v>4.5548782348632813</v>
      </c>
    </row>
    <row r="127" spans="1:3" x14ac:dyDescent="0.25">
      <c r="A127" s="2">
        <v>126</v>
      </c>
      <c r="B127" s="2">
        <v>0</v>
      </c>
      <c r="C127" s="2">
        <v>4.5857176780700684</v>
      </c>
    </row>
    <row r="128" spans="1:3" x14ac:dyDescent="0.25">
      <c r="A128" s="2">
        <v>127</v>
      </c>
      <c r="B128" s="2">
        <v>0</v>
      </c>
      <c r="C128" s="2">
        <v>4.6011371612548828</v>
      </c>
    </row>
    <row r="129" spans="1:3" x14ac:dyDescent="0.25">
      <c r="A129" s="2">
        <v>128</v>
      </c>
      <c r="B129" s="2">
        <v>0</v>
      </c>
      <c r="C129" s="2">
        <v>4.5702977180480957</v>
      </c>
    </row>
    <row r="130" spans="1:3" x14ac:dyDescent="0.25">
      <c r="A130" s="2">
        <v>129</v>
      </c>
      <c r="B130" s="2">
        <v>0</v>
      </c>
      <c r="C130" s="2">
        <v>4.2464842796325684</v>
      </c>
    </row>
    <row r="131" spans="1:3" x14ac:dyDescent="0.25">
      <c r="A131" s="2">
        <v>130</v>
      </c>
      <c r="B131" s="2">
        <v>0</v>
      </c>
      <c r="C131" s="2">
        <v>4.0460281372070313</v>
      </c>
    </row>
    <row r="132" spans="1:3" x14ac:dyDescent="0.25">
      <c r="A132" s="2">
        <v>131</v>
      </c>
      <c r="B132" s="2">
        <v>0</v>
      </c>
      <c r="C132" s="2">
        <v>3.8301525115966797</v>
      </c>
    </row>
    <row r="133" spans="1:3" x14ac:dyDescent="0.25">
      <c r="A133" s="2">
        <v>132</v>
      </c>
      <c r="B133" s="2">
        <v>0</v>
      </c>
      <c r="C133" s="2">
        <v>3.7067949771881104</v>
      </c>
    </row>
    <row r="134" spans="1:3" x14ac:dyDescent="0.25">
      <c r="A134" s="2">
        <v>133</v>
      </c>
      <c r="B134" s="2">
        <v>0</v>
      </c>
      <c r="C134" s="2">
        <v>3.6142768859863281</v>
      </c>
    </row>
    <row r="135" spans="1:3" x14ac:dyDescent="0.25">
      <c r="A135" s="2">
        <v>134</v>
      </c>
      <c r="B135" s="2">
        <v>0</v>
      </c>
      <c r="C135" s="2">
        <v>3.413820743560791</v>
      </c>
    </row>
    <row r="136" spans="1:3" x14ac:dyDescent="0.25">
      <c r="A136" s="2">
        <v>135</v>
      </c>
      <c r="B136" s="2">
        <v>0</v>
      </c>
      <c r="C136" s="2">
        <v>3.3675620555877686</v>
      </c>
    </row>
    <row r="137" spans="1:3" x14ac:dyDescent="0.25">
      <c r="A137" s="2">
        <v>136</v>
      </c>
      <c r="B137" s="2">
        <v>0</v>
      </c>
      <c r="C137" s="2">
        <v>3.2596237659454346</v>
      </c>
    </row>
    <row r="138" spans="1:3" x14ac:dyDescent="0.25">
      <c r="A138" s="2">
        <v>137</v>
      </c>
      <c r="B138" s="2">
        <v>0</v>
      </c>
      <c r="C138" s="2">
        <v>3.1979451179504395</v>
      </c>
    </row>
    <row r="139" spans="1:3" x14ac:dyDescent="0.25">
      <c r="A139" s="2">
        <v>138</v>
      </c>
      <c r="B139" s="2">
        <v>0</v>
      </c>
      <c r="C139" s="2">
        <v>3.1671061515808105</v>
      </c>
    </row>
    <row r="140" spans="1:3" x14ac:dyDescent="0.25">
      <c r="A140" s="2">
        <v>139</v>
      </c>
      <c r="B140" s="2">
        <v>0</v>
      </c>
      <c r="C140" s="2">
        <v>3.1208465099334717</v>
      </c>
    </row>
    <row r="141" spans="1:3" x14ac:dyDescent="0.25">
      <c r="A141" s="2">
        <v>140</v>
      </c>
      <c r="B141" s="2">
        <v>0</v>
      </c>
      <c r="C141" s="2">
        <v>3.0129086971282959</v>
      </c>
    </row>
    <row r="142" spans="1:3" x14ac:dyDescent="0.25">
      <c r="A142" s="2">
        <v>141</v>
      </c>
      <c r="B142" s="2">
        <v>0</v>
      </c>
      <c r="C142" s="2">
        <v>2.9203906059265137</v>
      </c>
    </row>
    <row r="143" spans="1:3" x14ac:dyDescent="0.25">
      <c r="A143" s="2">
        <v>142</v>
      </c>
      <c r="B143" s="2">
        <v>0</v>
      </c>
      <c r="C143" s="2">
        <v>2.8432919979095459</v>
      </c>
    </row>
    <row r="144" spans="1:3" x14ac:dyDescent="0.25">
      <c r="A144" s="2">
        <v>143</v>
      </c>
      <c r="B144" s="2">
        <v>0</v>
      </c>
      <c r="C144" s="2">
        <v>2.7199344635009766</v>
      </c>
    </row>
    <row r="145" spans="1:3" x14ac:dyDescent="0.25">
      <c r="A145" s="2">
        <v>144</v>
      </c>
      <c r="B145" s="2">
        <v>0</v>
      </c>
      <c r="C145" s="2">
        <v>2.6582558155059814</v>
      </c>
    </row>
    <row r="146" spans="1:3" x14ac:dyDescent="0.25">
      <c r="A146" s="2">
        <v>145</v>
      </c>
      <c r="B146" s="2">
        <v>0</v>
      </c>
      <c r="C146" s="2">
        <v>2.5503184795379639</v>
      </c>
    </row>
    <row r="147" spans="1:3" x14ac:dyDescent="0.25">
      <c r="A147" s="2">
        <v>146</v>
      </c>
      <c r="B147" s="2">
        <v>0</v>
      </c>
      <c r="C147" s="2">
        <v>2.5194785594940186</v>
      </c>
    </row>
    <row r="148" spans="1:3" x14ac:dyDescent="0.25">
      <c r="A148" s="2">
        <v>147</v>
      </c>
      <c r="B148" s="2">
        <v>0</v>
      </c>
      <c r="C148" s="2">
        <v>2.411541223526001</v>
      </c>
    </row>
    <row r="149" spans="1:3" x14ac:dyDescent="0.25">
      <c r="A149" s="2">
        <v>148</v>
      </c>
      <c r="B149" s="2">
        <v>0</v>
      </c>
      <c r="C149" s="2">
        <v>2.2727639675140381</v>
      </c>
    </row>
    <row r="150" spans="1:3" x14ac:dyDescent="0.25">
      <c r="A150" s="2">
        <v>149</v>
      </c>
      <c r="B150" s="2">
        <v>0</v>
      </c>
      <c r="C150" s="2">
        <v>2.2265043258666992</v>
      </c>
    </row>
    <row r="151" spans="1:3" x14ac:dyDescent="0.25">
      <c r="A151" s="2">
        <v>150</v>
      </c>
      <c r="B151" s="2">
        <v>0</v>
      </c>
      <c r="C151" s="2">
        <v>2.1031467914581299</v>
      </c>
    </row>
    <row r="152" spans="1:3" x14ac:dyDescent="0.25">
      <c r="A152" s="2">
        <v>151</v>
      </c>
      <c r="B152" s="2">
        <v>0</v>
      </c>
      <c r="C152" s="2">
        <v>2.072307825088501</v>
      </c>
    </row>
    <row r="153" spans="1:3" x14ac:dyDescent="0.25">
      <c r="A153" s="2">
        <v>152</v>
      </c>
      <c r="B153" s="2">
        <v>0</v>
      </c>
      <c r="C153" s="2">
        <v>1.964369535446167</v>
      </c>
    </row>
    <row r="154" spans="1:3" x14ac:dyDescent="0.25">
      <c r="A154" s="2">
        <v>153</v>
      </c>
      <c r="B154" s="2">
        <v>0</v>
      </c>
      <c r="C154" s="2">
        <v>1.8872710466384888</v>
      </c>
    </row>
    <row r="155" spans="1:3" x14ac:dyDescent="0.25">
      <c r="A155" s="2">
        <v>154</v>
      </c>
      <c r="B155" s="2">
        <v>0</v>
      </c>
      <c r="C155" s="2">
        <v>1.779333233833313</v>
      </c>
    </row>
    <row r="156" spans="1:3" x14ac:dyDescent="0.25">
      <c r="A156" s="2">
        <v>155</v>
      </c>
      <c r="B156" s="2">
        <v>0</v>
      </c>
      <c r="C156" s="2">
        <v>1.7176549434661865</v>
      </c>
    </row>
    <row r="157" spans="1:3" x14ac:dyDescent="0.25">
      <c r="A157" s="2">
        <v>156</v>
      </c>
      <c r="B157" s="2">
        <v>0</v>
      </c>
      <c r="C157" s="2">
        <v>1.594296932220459</v>
      </c>
    </row>
    <row r="158" spans="1:3" x14ac:dyDescent="0.25">
      <c r="A158" s="2">
        <v>157</v>
      </c>
      <c r="B158" s="2">
        <v>0</v>
      </c>
      <c r="C158" s="2">
        <v>1.5480377674102783</v>
      </c>
    </row>
    <row r="159" spans="1:3" x14ac:dyDescent="0.25">
      <c r="A159" s="2">
        <v>158</v>
      </c>
      <c r="B159" s="2">
        <v>0</v>
      </c>
      <c r="C159" s="2">
        <v>1.5017787218093872</v>
      </c>
    </row>
    <row r="160" spans="1:3" x14ac:dyDescent="0.25">
      <c r="A160" s="2">
        <v>159</v>
      </c>
      <c r="B160" s="2">
        <v>0</v>
      </c>
      <c r="C160" s="2">
        <v>1.4401004314422607</v>
      </c>
    </row>
    <row r="161" spans="1:3" x14ac:dyDescent="0.25">
      <c r="A161" s="2">
        <v>160</v>
      </c>
      <c r="B161" s="2">
        <v>0</v>
      </c>
      <c r="C161" s="2">
        <v>1.3630014657974243</v>
      </c>
    </row>
    <row r="162" spans="1:3" x14ac:dyDescent="0.25">
      <c r="A162" s="2">
        <v>161</v>
      </c>
      <c r="B162" s="2">
        <v>0</v>
      </c>
      <c r="C162" s="2">
        <v>1.3013231754302979</v>
      </c>
    </row>
    <row r="163" spans="1:3" x14ac:dyDescent="0.25">
      <c r="A163" s="2">
        <v>162</v>
      </c>
      <c r="B163" s="2">
        <v>0</v>
      </c>
      <c r="C163" s="2">
        <v>1.2859029769897461</v>
      </c>
    </row>
    <row r="164" spans="1:3" x14ac:dyDescent="0.25">
      <c r="A164" s="2">
        <v>163</v>
      </c>
      <c r="B164" s="2">
        <v>0</v>
      </c>
      <c r="C164" s="2">
        <v>1.1933848857879639</v>
      </c>
    </row>
    <row r="165" spans="1:3" x14ac:dyDescent="0.25">
      <c r="A165" s="2">
        <v>164</v>
      </c>
      <c r="B165" s="2">
        <v>0</v>
      </c>
      <c r="C165" s="2">
        <v>1.1162863969802856</v>
      </c>
    </row>
    <row r="166" spans="1:3" x14ac:dyDescent="0.25">
      <c r="A166" s="2">
        <v>165</v>
      </c>
      <c r="B166" s="2">
        <v>0</v>
      </c>
      <c r="C166" s="2">
        <v>1.0391883850097656</v>
      </c>
    </row>
    <row r="167" spans="1:3" x14ac:dyDescent="0.25">
      <c r="A167" s="2">
        <v>166</v>
      </c>
      <c r="B167" s="2">
        <v>0</v>
      </c>
      <c r="C167" s="2">
        <v>0.96208995580673218</v>
      </c>
    </row>
    <row r="168" spans="1:3" x14ac:dyDescent="0.25">
      <c r="A168" s="2">
        <v>167</v>
      </c>
      <c r="B168" s="2">
        <v>0</v>
      </c>
      <c r="C168" s="2">
        <v>0.93125009536743164</v>
      </c>
    </row>
    <row r="169" spans="1:3" x14ac:dyDescent="0.25">
      <c r="A169" s="2">
        <v>168</v>
      </c>
      <c r="B169" s="2">
        <v>0</v>
      </c>
      <c r="C169" s="2">
        <v>0.8695712685585022</v>
      </c>
    </row>
    <row r="170" spans="1:3" x14ac:dyDescent="0.25">
      <c r="A170" s="2">
        <v>169</v>
      </c>
      <c r="B170" s="2">
        <v>0</v>
      </c>
      <c r="C170" s="2">
        <v>0.79247283935546875</v>
      </c>
    </row>
    <row r="171" spans="1:3" x14ac:dyDescent="0.25">
      <c r="A171" s="2">
        <v>170</v>
      </c>
      <c r="B171" s="2">
        <v>0</v>
      </c>
      <c r="C171" s="2">
        <v>0.74621373414993286</v>
      </c>
    </row>
    <row r="172" spans="1:3" x14ac:dyDescent="0.25">
      <c r="A172" s="2">
        <v>171</v>
      </c>
      <c r="B172" s="2">
        <v>0</v>
      </c>
      <c r="C172" s="2">
        <v>0.69995468854904175</v>
      </c>
    </row>
    <row r="173" spans="1:3" x14ac:dyDescent="0.25">
      <c r="A173" s="2">
        <v>172</v>
      </c>
      <c r="B173" s="2">
        <v>0</v>
      </c>
      <c r="C173" s="2">
        <v>0.6382758617401123</v>
      </c>
    </row>
    <row r="174" spans="1:3" x14ac:dyDescent="0.25">
      <c r="A174" s="2">
        <v>173</v>
      </c>
      <c r="B174" s="2">
        <v>0</v>
      </c>
      <c r="C174" s="2">
        <v>0.59201681613922119</v>
      </c>
    </row>
    <row r="175" spans="1:3" x14ac:dyDescent="0.25">
      <c r="A175" s="2">
        <v>174</v>
      </c>
      <c r="B175" s="2">
        <v>0</v>
      </c>
      <c r="C175" s="2">
        <v>0.56117743253707886</v>
      </c>
    </row>
    <row r="176" spans="1:3" x14ac:dyDescent="0.25">
      <c r="A176" s="2">
        <v>175</v>
      </c>
      <c r="B176" s="2">
        <v>0</v>
      </c>
      <c r="C176" s="2">
        <v>0.51491832733154297</v>
      </c>
    </row>
    <row r="177" spans="1:3" x14ac:dyDescent="0.25">
      <c r="A177" s="2">
        <v>176</v>
      </c>
      <c r="B177" s="2">
        <v>0</v>
      </c>
      <c r="C177" s="2">
        <v>0.48407894372940063</v>
      </c>
    </row>
    <row r="178" spans="1:3" x14ac:dyDescent="0.25">
      <c r="A178" s="2">
        <v>177</v>
      </c>
      <c r="B178" s="2">
        <v>0</v>
      </c>
      <c r="C178" s="2">
        <v>0.4069804847240448</v>
      </c>
    </row>
    <row r="179" spans="1:3" x14ac:dyDescent="0.25">
      <c r="A179" s="2">
        <v>178</v>
      </c>
      <c r="B179" s="2">
        <v>0</v>
      </c>
      <c r="C179" s="2">
        <v>0.39156103134155273</v>
      </c>
    </row>
    <row r="180" spans="1:3" x14ac:dyDescent="0.25">
      <c r="A180" s="2">
        <v>179</v>
      </c>
      <c r="B180" s="2">
        <v>0</v>
      </c>
      <c r="C180" s="2">
        <v>0.34530168771743774</v>
      </c>
    </row>
    <row r="181" spans="1:3" x14ac:dyDescent="0.25">
      <c r="A181" s="2">
        <v>180</v>
      </c>
      <c r="B181" s="2">
        <v>0</v>
      </c>
      <c r="C181" s="2">
        <v>0.29904261231422424</v>
      </c>
    </row>
    <row r="182" spans="1:3" x14ac:dyDescent="0.25">
      <c r="A182" s="2">
        <v>181</v>
      </c>
      <c r="B182" s="2">
        <v>0</v>
      </c>
      <c r="C182" s="2">
        <v>0.26820322871208191</v>
      </c>
    </row>
    <row r="183" spans="1:3" x14ac:dyDescent="0.25">
      <c r="A183" s="2">
        <v>182</v>
      </c>
      <c r="B183" s="2">
        <v>0</v>
      </c>
      <c r="C183" s="2">
        <v>0.20652446150779724</v>
      </c>
    </row>
    <row r="184" spans="1:3" x14ac:dyDescent="0.25">
      <c r="A184" s="2">
        <v>183</v>
      </c>
      <c r="B184" s="2">
        <v>0</v>
      </c>
      <c r="C184" s="2">
        <v>0.19110475480556488</v>
      </c>
    </row>
    <row r="185" spans="1:3" x14ac:dyDescent="0.25">
      <c r="A185" s="2">
        <v>184</v>
      </c>
      <c r="B185" s="2">
        <v>0</v>
      </c>
      <c r="C185" s="2">
        <v>0.17568506300449371</v>
      </c>
    </row>
    <row r="186" spans="1:3" x14ac:dyDescent="0.25">
      <c r="A186" s="2">
        <v>185</v>
      </c>
      <c r="B186" s="2">
        <v>0</v>
      </c>
      <c r="C186" s="2">
        <v>0.16026537120342255</v>
      </c>
    </row>
    <row r="187" spans="1:3" x14ac:dyDescent="0.25">
      <c r="A187" s="2">
        <v>186</v>
      </c>
      <c r="B187" s="2">
        <v>0</v>
      </c>
      <c r="C187" s="2">
        <v>0.14484591782093048</v>
      </c>
    </row>
    <row r="188" spans="1:3" x14ac:dyDescent="0.25">
      <c r="A188" s="2">
        <v>187</v>
      </c>
      <c r="B188" s="2">
        <v>0</v>
      </c>
      <c r="C188" s="2">
        <v>0.12942598760128021</v>
      </c>
    </row>
    <row r="189" spans="1:3" x14ac:dyDescent="0.25">
      <c r="A189" s="2">
        <v>188</v>
      </c>
      <c r="B189" s="2">
        <v>0</v>
      </c>
      <c r="C189" s="2">
        <v>0.11400652676820755</v>
      </c>
    </row>
    <row r="190" spans="1:3" x14ac:dyDescent="0.25">
      <c r="A190" s="2">
        <v>189</v>
      </c>
      <c r="B190" s="2">
        <v>0</v>
      </c>
      <c r="C190" s="2">
        <v>8.3167135715484619E-2</v>
      </c>
    </row>
    <row r="191" spans="1:3" x14ac:dyDescent="0.25">
      <c r="A191" s="2">
        <v>190</v>
      </c>
      <c r="B191" s="2">
        <v>0</v>
      </c>
      <c r="C191" s="2">
        <v>6.7747205495834351E-2</v>
      </c>
    </row>
    <row r="192" spans="1:3" x14ac:dyDescent="0.25">
      <c r="A192" s="2">
        <v>191</v>
      </c>
      <c r="B192" s="2">
        <v>0</v>
      </c>
      <c r="C192" s="2">
        <v>2.1488126367330551E-2</v>
      </c>
    </row>
    <row r="193" spans="1:3" x14ac:dyDescent="0.25">
      <c r="A193" s="2">
        <v>192</v>
      </c>
      <c r="B193" s="2">
        <v>0</v>
      </c>
      <c r="C193" s="2">
        <v>6.0686683282256126E-3</v>
      </c>
    </row>
    <row r="194" spans="1:3" x14ac:dyDescent="0.25">
      <c r="A194" s="2">
        <v>193</v>
      </c>
      <c r="B194" s="2">
        <v>0</v>
      </c>
      <c r="C194" s="2">
        <v>3.6907818168401718E-2</v>
      </c>
    </row>
    <row r="195" spans="1:3" x14ac:dyDescent="0.25">
      <c r="A195" s="2">
        <v>194</v>
      </c>
      <c r="B195" s="2">
        <v>0</v>
      </c>
      <c r="C195" s="2">
        <v>0.39156103134155273</v>
      </c>
    </row>
    <row r="196" spans="1:3" x14ac:dyDescent="0.25">
      <c r="A196" s="2">
        <v>195</v>
      </c>
      <c r="B196" s="2">
        <v>0</v>
      </c>
      <c r="C196" s="2">
        <v>0.83873188495635986</v>
      </c>
    </row>
    <row r="197" spans="1:3" x14ac:dyDescent="0.25">
      <c r="A197" s="2">
        <v>196</v>
      </c>
      <c r="B197" s="2">
        <v>0</v>
      </c>
      <c r="C197" s="2">
        <v>0.94666975736618042</v>
      </c>
    </row>
    <row r="198" spans="1:3" x14ac:dyDescent="0.25">
      <c r="A198" s="2">
        <v>197</v>
      </c>
      <c r="B198" s="2">
        <v>0</v>
      </c>
      <c r="C198" s="2">
        <v>1.070027232170105</v>
      </c>
    </row>
    <row r="199" spans="1:3" x14ac:dyDescent="0.25">
      <c r="A199" s="2">
        <v>198</v>
      </c>
      <c r="B199" s="2">
        <v>0</v>
      </c>
      <c r="C199" s="2">
        <v>1.1471257209777832</v>
      </c>
    </row>
    <row r="200" spans="1:3" x14ac:dyDescent="0.25">
      <c r="A200" s="2">
        <v>199</v>
      </c>
      <c r="B200" s="2">
        <v>0</v>
      </c>
      <c r="C200" s="2">
        <v>1.162545919418335</v>
      </c>
    </row>
    <row r="201" spans="1:3" x14ac:dyDescent="0.25">
      <c r="A201" s="2">
        <v>200</v>
      </c>
      <c r="B201" s="2">
        <v>0</v>
      </c>
      <c r="C201" s="2">
        <v>1.1779651641845703</v>
      </c>
    </row>
    <row r="202" spans="1:3" x14ac:dyDescent="0.25">
      <c r="A202" s="2">
        <v>201</v>
      </c>
      <c r="B202" s="2">
        <v>0</v>
      </c>
      <c r="C202" s="2">
        <v>1.1933848857879639</v>
      </c>
    </row>
    <row r="203" spans="1:3" x14ac:dyDescent="0.25">
      <c r="A203" s="2">
        <v>202</v>
      </c>
      <c r="B203" s="2">
        <v>0</v>
      </c>
      <c r="C203" s="2">
        <v>1.2088044881820679</v>
      </c>
    </row>
    <row r="204" spans="1:3" x14ac:dyDescent="0.25">
      <c r="A204" s="2">
        <v>203</v>
      </c>
      <c r="B204" s="2">
        <v>0</v>
      </c>
      <c r="C204" s="2">
        <v>1.2396444082260132</v>
      </c>
    </row>
    <row r="205" spans="1:3" x14ac:dyDescent="0.25">
      <c r="A205" s="2">
        <v>204</v>
      </c>
      <c r="B205" s="2">
        <v>0</v>
      </c>
      <c r="C205" s="2">
        <v>1.2550636529922485</v>
      </c>
    </row>
    <row r="206" spans="1:3" x14ac:dyDescent="0.25">
      <c r="A206" s="2">
        <v>205</v>
      </c>
      <c r="B206" s="2">
        <v>0</v>
      </c>
      <c r="C206" s="2">
        <v>1.3167424201965332</v>
      </c>
    </row>
    <row r="207" spans="1:3" x14ac:dyDescent="0.25">
      <c r="A207" s="2">
        <v>206</v>
      </c>
      <c r="B207" s="2">
        <v>0</v>
      </c>
      <c r="C207" s="2">
        <v>1.3630014657974243</v>
      </c>
    </row>
    <row r="208" spans="1:3" x14ac:dyDescent="0.25">
      <c r="A208" s="2">
        <v>207</v>
      </c>
      <c r="B208" s="2">
        <v>0</v>
      </c>
      <c r="C208" s="2">
        <v>1.424680233001709</v>
      </c>
    </row>
    <row r="209" spans="1:3" x14ac:dyDescent="0.25">
      <c r="A209" s="2">
        <v>208</v>
      </c>
      <c r="B209" s="2">
        <v>0</v>
      </c>
      <c r="C209" s="2">
        <v>1.4863590002059937</v>
      </c>
    </row>
    <row r="210" spans="1:3" x14ac:dyDescent="0.25">
      <c r="A210" s="2">
        <v>209</v>
      </c>
      <c r="B210" s="2">
        <v>0</v>
      </c>
      <c r="C210" s="2">
        <v>1.5326181650161743</v>
      </c>
    </row>
    <row r="211" spans="1:3" x14ac:dyDescent="0.25">
      <c r="A211" s="2">
        <v>210</v>
      </c>
      <c r="B211" s="2">
        <v>0</v>
      </c>
      <c r="C211" s="2">
        <v>1.5634574890136719</v>
      </c>
    </row>
    <row r="212" spans="1:3" x14ac:dyDescent="0.25">
      <c r="A212" s="2">
        <v>211</v>
      </c>
      <c r="B212" s="2">
        <v>0</v>
      </c>
      <c r="C212" s="2">
        <v>1.5788776874542236</v>
      </c>
    </row>
    <row r="213" spans="1:3" x14ac:dyDescent="0.25">
      <c r="A213" s="2">
        <v>212</v>
      </c>
      <c r="B213" s="2">
        <v>0</v>
      </c>
      <c r="C213" s="2">
        <v>1.609716534614563</v>
      </c>
    </row>
    <row r="214" spans="1:3" x14ac:dyDescent="0.25">
      <c r="A214" s="2">
        <v>213</v>
      </c>
      <c r="B214" s="2">
        <v>0</v>
      </c>
      <c r="C214" s="2">
        <v>1</v>
      </c>
    </row>
    <row r="215" spans="1:3" x14ac:dyDescent="0.25">
      <c r="A215" s="2">
        <v>214</v>
      </c>
      <c r="B215" s="2">
        <v>0</v>
      </c>
      <c r="C215" s="2">
        <v>1</v>
      </c>
    </row>
    <row r="216" spans="1:3" x14ac:dyDescent="0.25">
      <c r="A216" s="2">
        <v>215</v>
      </c>
      <c r="B216" s="2">
        <v>0</v>
      </c>
      <c r="C216" s="2">
        <v>1</v>
      </c>
    </row>
    <row r="217" spans="1:3" x14ac:dyDescent="0.25">
      <c r="A217" s="2">
        <v>216</v>
      </c>
      <c r="B217" s="2">
        <v>0</v>
      </c>
      <c r="C217" s="2">
        <v>1</v>
      </c>
    </row>
    <row r="218" spans="1:3" x14ac:dyDescent="0.25">
      <c r="A218" s="2">
        <v>217</v>
      </c>
      <c r="B218" s="2">
        <v>0</v>
      </c>
      <c r="C218" s="2">
        <v>1</v>
      </c>
    </row>
    <row r="219" spans="1:3" x14ac:dyDescent="0.25">
      <c r="A219" s="2">
        <v>218</v>
      </c>
      <c r="B219" s="2">
        <v>0</v>
      </c>
      <c r="C219" s="2">
        <v>1</v>
      </c>
    </row>
    <row r="220" spans="1:3" x14ac:dyDescent="0.25">
      <c r="A220" s="2">
        <v>219</v>
      </c>
      <c r="B220" s="2">
        <v>0</v>
      </c>
      <c r="C220" s="2">
        <v>1</v>
      </c>
    </row>
    <row r="221" spans="1:3" x14ac:dyDescent="0.25">
      <c r="A221" s="2">
        <v>220</v>
      </c>
      <c r="B221" s="2">
        <v>0</v>
      </c>
      <c r="C221" s="2">
        <v>1</v>
      </c>
    </row>
    <row r="222" spans="1:3" x14ac:dyDescent="0.25">
      <c r="A222" s="2">
        <v>221</v>
      </c>
      <c r="B222" s="2">
        <v>0</v>
      </c>
      <c r="C222" s="2">
        <v>1</v>
      </c>
    </row>
    <row r="223" spans="1:3" x14ac:dyDescent="0.25">
      <c r="A223" s="2">
        <v>222</v>
      </c>
      <c r="B223" s="2">
        <v>0</v>
      </c>
      <c r="C223" s="2">
        <v>1</v>
      </c>
    </row>
    <row r="224" spans="1:3" x14ac:dyDescent="0.25">
      <c r="A224" s="2">
        <v>223</v>
      </c>
      <c r="B224" s="2">
        <v>0</v>
      </c>
      <c r="C224" s="2">
        <v>1</v>
      </c>
    </row>
    <row r="225" spans="1:3" x14ac:dyDescent="0.25">
      <c r="A225" s="2">
        <v>224</v>
      </c>
      <c r="B225" s="2">
        <v>6.8353652954101563E-2</v>
      </c>
      <c r="C225" s="2">
        <v>1</v>
      </c>
    </row>
    <row r="226" spans="1:3" x14ac:dyDescent="0.25">
      <c r="A226" s="2">
        <v>225</v>
      </c>
      <c r="B226" s="2">
        <v>-6.8353652954101563E-2</v>
      </c>
      <c r="C226" s="2">
        <v>1</v>
      </c>
    </row>
    <row r="227" spans="1:3" x14ac:dyDescent="0.25">
      <c r="A227" s="2">
        <v>226</v>
      </c>
      <c r="B227" s="2">
        <v>-6.8353652954101563E-2</v>
      </c>
      <c r="C227" s="2">
        <v>1</v>
      </c>
    </row>
    <row r="228" spans="1:3" x14ac:dyDescent="0.25">
      <c r="A228" s="2">
        <v>227</v>
      </c>
      <c r="B228" s="2">
        <v>7.0710675790905952E-3</v>
      </c>
      <c r="C228" s="2">
        <v>1</v>
      </c>
    </row>
    <row r="229" spans="1:3" x14ac:dyDescent="0.25">
      <c r="A229" s="2">
        <v>228</v>
      </c>
      <c r="B229" s="2">
        <v>7.0710675790905952E-3</v>
      </c>
      <c r="C229" s="2">
        <v>1</v>
      </c>
    </row>
    <row r="230" spans="1:3" x14ac:dyDescent="0.25">
      <c r="A230" s="2">
        <v>229</v>
      </c>
      <c r="B230" s="2">
        <v>0</v>
      </c>
      <c r="C230" s="2">
        <v>0</v>
      </c>
    </row>
    <row r="231" spans="1:3" x14ac:dyDescent="0.25">
      <c r="A231" s="2">
        <v>230</v>
      </c>
      <c r="B231" s="2">
        <v>7.0710675790905952E-3</v>
      </c>
      <c r="C231" s="2">
        <v>1</v>
      </c>
    </row>
    <row r="232" spans="1:3" x14ac:dyDescent="0.25">
      <c r="A232" s="2">
        <v>231</v>
      </c>
      <c r="B232" s="2">
        <v>7.0710675790905952E-3</v>
      </c>
      <c r="C232" s="2">
        <v>1</v>
      </c>
    </row>
    <row r="233" spans="1:3" x14ac:dyDescent="0.25">
      <c r="A233" s="2">
        <v>232</v>
      </c>
      <c r="B233" s="2">
        <v>7.0710675790905952E-3</v>
      </c>
      <c r="C233" s="2">
        <v>1</v>
      </c>
    </row>
    <row r="234" spans="1:3" x14ac:dyDescent="0.25">
      <c r="A234" s="2">
        <v>233</v>
      </c>
      <c r="B234" s="2">
        <v>0</v>
      </c>
      <c r="C234" s="2">
        <v>1</v>
      </c>
    </row>
    <row r="235" spans="1:3" x14ac:dyDescent="0.25">
      <c r="A235" s="2">
        <v>234</v>
      </c>
      <c r="B235" s="2">
        <v>-7.0710675790905952E-3</v>
      </c>
      <c r="C235" s="2">
        <v>1</v>
      </c>
    </row>
    <row r="236" spans="1:3" x14ac:dyDescent="0.25">
      <c r="A236" s="2">
        <v>235</v>
      </c>
      <c r="B236" s="2">
        <v>7.0710675790905952E-3</v>
      </c>
      <c r="C236" s="2">
        <v>1</v>
      </c>
    </row>
    <row r="237" spans="1:3" x14ac:dyDescent="0.25">
      <c r="A237" s="2">
        <v>236</v>
      </c>
      <c r="B237" s="2">
        <v>7.0710675790905952E-3</v>
      </c>
      <c r="C237" s="2">
        <v>1</v>
      </c>
    </row>
    <row r="238" spans="1:3" x14ac:dyDescent="0.25">
      <c r="A238" s="2">
        <v>237</v>
      </c>
      <c r="B238" s="2">
        <v>7.0710675790905952E-3</v>
      </c>
      <c r="C238" s="2">
        <v>1</v>
      </c>
    </row>
    <row r="239" spans="1:3" x14ac:dyDescent="0.25">
      <c r="A239" s="2">
        <v>238</v>
      </c>
      <c r="B239" s="2">
        <v>7.0710675790905952E-3</v>
      </c>
      <c r="C239" s="2">
        <v>1</v>
      </c>
    </row>
    <row r="240" spans="1:3" x14ac:dyDescent="0.25">
      <c r="A240" s="2">
        <v>239</v>
      </c>
      <c r="B240" s="2">
        <v>7.0710675790905952E-3</v>
      </c>
      <c r="C240" s="2">
        <v>1</v>
      </c>
    </row>
    <row r="241" spans="1:3" x14ac:dyDescent="0.25">
      <c r="A241" s="2">
        <v>240</v>
      </c>
      <c r="B241" s="2">
        <v>7.0710675790905952E-3</v>
      </c>
      <c r="C241" s="2">
        <v>1</v>
      </c>
    </row>
    <row r="242" spans="1:3" x14ac:dyDescent="0.25">
      <c r="A242" s="2">
        <v>241</v>
      </c>
      <c r="B242" s="2">
        <v>7.0710675790905952E-3</v>
      </c>
      <c r="C242" s="2">
        <v>1</v>
      </c>
    </row>
    <row r="243" spans="1:3" x14ac:dyDescent="0.25">
      <c r="A243" s="2">
        <v>242</v>
      </c>
      <c r="B243" s="2">
        <v>7.0710675790905952E-3</v>
      </c>
      <c r="C243" s="2">
        <v>1</v>
      </c>
    </row>
    <row r="244" spans="1:3" x14ac:dyDescent="0.25">
      <c r="A244" s="2">
        <v>243</v>
      </c>
      <c r="B244" s="2">
        <v>7.0710675790905952E-3</v>
      </c>
      <c r="C244" s="2">
        <v>1</v>
      </c>
    </row>
    <row r="245" spans="1:3" x14ac:dyDescent="0.25">
      <c r="A245" s="2">
        <v>244</v>
      </c>
      <c r="B245" s="2">
        <v>7.0710675790905952E-3</v>
      </c>
      <c r="C245" s="2">
        <v>1</v>
      </c>
    </row>
    <row r="246" spans="1:3" x14ac:dyDescent="0.25">
      <c r="A246" s="2">
        <v>245</v>
      </c>
      <c r="B246" s="2">
        <v>7.0710675790905952E-3</v>
      </c>
      <c r="C246" s="2">
        <v>1</v>
      </c>
    </row>
    <row r="247" spans="1:3" x14ac:dyDescent="0.25">
      <c r="A247" s="2">
        <v>246</v>
      </c>
      <c r="B247" s="2">
        <v>7.0710675790905952E-3</v>
      </c>
      <c r="C247" s="2">
        <v>1</v>
      </c>
    </row>
    <row r="248" spans="1:3" x14ac:dyDescent="0.25">
      <c r="A248" s="2">
        <v>247</v>
      </c>
      <c r="B248" s="2">
        <v>7.0710675790905952E-3</v>
      </c>
      <c r="C248" s="2">
        <v>1</v>
      </c>
    </row>
    <row r="249" spans="1:3" x14ac:dyDescent="0.25">
      <c r="A249" s="2">
        <v>248</v>
      </c>
      <c r="B249" s="2">
        <v>7.0710675790905952E-3</v>
      </c>
      <c r="C249" s="2">
        <v>1</v>
      </c>
    </row>
    <row r="250" spans="1:3" x14ac:dyDescent="0.25">
      <c r="A250" s="2">
        <v>249</v>
      </c>
      <c r="B250" s="2">
        <v>7.0710675790905952E-3</v>
      </c>
      <c r="C250" s="2">
        <v>1</v>
      </c>
    </row>
    <row r="251" spans="1:3" x14ac:dyDescent="0.25">
      <c r="A251" s="2">
        <v>250</v>
      </c>
      <c r="B251" s="2">
        <v>7.0710675790905952E-3</v>
      </c>
      <c r="C251" s="2">
        <v>1</v>
      </c>
    </row>
    <row r="252" spans="1:3" x14ac:dyDescent="0.25">
      <c r="A252" s="2">
        <v>251</v>
      </c>
      <c r="B252" s="2">
        <v>7.0710675790905952E-3</v>
      </c>
      <c r="C252" s="2">
        <v>1</v>
      </c>
    </row>
    <row r="253" spans="1:3" x14ac:dyDescent="0.25">
      <c r="A253" s="2">
        <v>252</v>
      </c>
      <c r="B253" s="2">
        <v>7.0710675790905952E-3</v>
      </c>
      <c r="C253" s="2">
        <v>1</v>
      </c>
    </row>
    <row r="254" spans="1:3" x14ac:dyDescent="0.25">
      <c r="A254" s="2">
        <v>253</v>
      </c>
      <c r="B254" s="2">
        <v>6.9968216121196747E-3</v>
      </c>
      <c r="C254" s="2">
        <v>0.98949998617172241</v>
      </c>
    </row>
    <row r="255" spans="1:3" x14ac:dyDescent="0.25">
      <c r="A255" s="2">
        <v>254</v>
      </c>
      <c r="B255" s="2">
        <v>6.9188629277050495E-3</v>
      </c>
      <c r="C255" s="2">
        <v>0.97847497463226318</v>
      </c>
    </row>
    <row r="256" spans="1:3" x14ac:dyDescent="0.25">
      <c r="A256" s="2">
        <v>255</v>
      </c>
      <c r="B256" s="2">
        <v>6.8370066583156586E-3</v>
      </c>
      <c r="C256" s="2">
        <v>0.96689873933792114</v>
      </c>
    </row>
    <row r="257" spans="1:3" x14ac:dyDescent="0.25">
      <c r="A257" s="2">
        <v>256</v>
      </c>
      <c r="B257" s="2">
        <v>6.7510572262108326E-3</v>
      </c>
      <c r="C257" s="2">
        <v>0.95474368333816528</v>
      </c>
    </row>
    <row r="258" spans="1:3" x14ac:dyDescent="0.25">
      <c r="A258" s="2">
        <v>257</v>
      </c>
      <c r="B258" s="2">
        <v>6.6694053821265697E-3</v>
      </c>
      <c r="C258" s="2">
        <v>0.94319635629653931</v>
      </c>
    </row>
    <row r="259" spans="1:3" x14ac:dyDescent="0.25">
      <c r="A259" s="2">
        <v>258</v>
      </c>
      <c r="B259" s="2">
        <v>6.7510572262108326E-3</v>
      </c>
      <c r="C259" s="2">
        <v>0.95474368333816528</v>
      </c>
    </row>
    <row r="260" spans="1:3" x14ac:dyDescent="0.25">
      <c r="A260" s="2">
        <v>259</v>
      </c>
      <c r="B260" s="2">
        <v>6.8286266177892685E-3</v>
      </c>
      <c r="C260" s="2">
        <v>0.96571362018585205</v>
      </c>
    </row>
    <row r="261" spans="1:3" x14ac:dyDescent="0.25">
      <c r="A261" s="2">
        <v>260</v>
      </c>
      <c r="B261" s="2">
        <v>6.9023175165057182E-3</v>
      </c>
      <c r="C261" s="2">
        <v>0.97613507509231567</v>
      </c>
    </row>
    <row r="262" spans="1:3" x14ac:dyDescent="0.25">
      <c r="A262" s="2">
        <v>261</v>
      </c>
      <c r="B262" s="2">
        <v>6.9723236374557018E-3</v>
      </c>
      <c r="C262" s="2">
        <v>0.98603546619415283</v>
      </c>
    </row>
    <row r="263" spans="1:3" x14ac:dyDescent="0.25">
      <c r="A263" s="2">
        <v>262</v>
      </c>
      <c r="B263" s="2">
        <v>7.0388293825089931E-3</v>
      </c>
      <c r="C263" s="2">
        <v>0.9954407811164856</v>
      </c>
    </row>
    <row r="264" spans="1:3" x14ac:dyDescent="0.25">
      <c r="A264" s="2">
        <v>263</v>
      </c>
      <c r="B264" s="2">
        <v>7.1020098403096199E-3</v>
      </c>
      <c r="C264" s="2">
        <v>1.0043759346008301</v>
      </c>
    </row>
    <row r="265" spans="1:3" x14ac:dyDescent="0.25">
      <c r="A265" s="2">
        <v>264</v>
      </c>
      <c r="B265" s="2">
        <v>7.0710675790905952E-3</v>
      </c>
      <c r="C265" s="2">
        <v>1</v>
      </c>
    </row>
    <row r="266" spans="1:3" x14ac:dyDescent="0.25">
      <c r="A266" s="2">
        <v>265</v>
      </c>
      <c r="B266" s="2">
        <v>7.0710675790905952E-3</v>
      </c>
      <c r="C266" s="2">
        <v>1</v>
      </c>
    </row>
    <row r="267" spans="1:3" x14ac:dyDescent="0.25">
      <c r="A267" s="2">
        <v>266</v>
      </c>
      <c r="B267" s="2">
        <v>7.0710675790905952E-3</v>
      </c>
      <c r="C267" s="2">
        <v>1</v>
      </c>
    </row>
    <row r="268" spans="1:3" x14ac:dyDescent="0.25">
      <c r="A268" s="2">
        <v>267</v>
      </c>
      <c r="B268" s="2">
        <v>7.0710675790905952E-3</v>
      </c>
      <c r="C268" s="2">
        <v>1</v>
      </c>
    </row>
    <row r="269" spans="1:3" x14ac:dyDescent="0.25">
      <c r="A269" s="2">
        <v>268</v>
      </c>
      <c r="B269" s="2">
        <v>7.0710675790905952E-3</v>
      </c>
      <c r="C269" s="2">
        <v>1</v>
      </c>
    </row>
    <row r="270" spans="1:3" x14ac:dyDescent="0.25">
      <c r="A270" s="2">
        <v>269</v>
      </c>
      <c r="B270" s="2">
        <v>7.0710675790905952E-3</v>
      </c>
      <c r="C270" s="2">
        <v>1</v>
      </c>
    </row>
    <row r="271" spans="1:3" x14ac:dyDescent="0.25">
      <c r="A271" s="2">
        <v>270</v>
      </c>
      <c r="B271" s="2">
        <v>7.0710675790905952E-3</v>
      </c>
      <c r="C271" s="2">
        <v>1</v>
      </c>
    </row>
    <row r="272" spans="1:3" x14ac:dyDescent="0.25">
      <c r="A272" s="2">
        <v>271</v>
      </c>
      <c r="B272" s="2">
        <v>7.0710675790905952E-3</v>
      </c>
      <c r="C272" s="2">
        <v>1</v>
      </c>
    </row>
    <row r="273" spans="1:3" x14ac:dyDescent="0.25">
      <c r="A273" s="2">
        <v>272</v>
      </c>
      <c r="B273" s="2">
        <v>7.0710675790905952E-3</v>
      </c>
      <c r="C273" s="2">
        <v>1</v>
      </c>
    </row>
    <row r="274" spans="1:3" x14ac:dyDescent="0.25">
      <c r="A274" s="2">
        <v>273</v>
      </c>
      <c r="B274" s="2">
        <v>7.0710675790905952E-3</v>
      </c>
      <c r="C274" s="2">
        <v>1</v>
      </c>
    </row>
    <row r="275" spans="1:3" x14ac:dyDescent="0.25">
      <c r="A275" s="2">
        <v>274</v>
      </c>
      <c r="B275" s="2">
        <v>7.0710675790905952E-3</v>
      </c>
      <c r="C275" s="2">
        <v>1</v>
      </c>
    </row>
    <row r="276" spans="1:3" x14ac:dyDescent="0.25">
      <c r="A276" s="2">
        <v>275</v>
      </c>
      <c r="B276" s="2">
        <v>7.0710675790905952E-3</v>
      </c>
      <c r="C276" s="2">
        <v>1</v>
      </c>
    </row>
    <row r="277" spans="1:3" x14ac:dyDescent="0.25">
      <c r="A277" s="2">
        <v>276</v>
      </c>
      <c r="B277" s="2">
        <v>7.0710675790905952E-3</v>
      </c>
      <c r="C277" s="2">
        <v>1</v>
      </c>
    </row>
    <row r="278" spans="1:3" x14ac:dyDescent="0.25">
      <c r="A278" s="2">
        <v>277</v>
      </c>
      <c r="B278" s="2">
        <v>7.0710675790905952E-3</v>
      </c>
      <c r="C278" s="2">
        <v>1</v>
      </c>
    </row>
    <row r="279" spans="1:3" x14ac:dyDescent="0.25">
      <c r="A279" s="2">
        <v>278</v>
      </c>
      <c r="B279" s="2">
        <v>7.0710675790905952E-3</v>
      </c>
      <c r="C279" s="2">
        <v>1</v>
      </c>
    </row>
    <row r="280" spans="1:3" x14ac:dyDescent="0.25">
      <c r="A280" s="2">
        <v>279</v>
      </c>
      <c r="B280" s="2">
        <v>7.0710675790905952E-3</v>
      </c>
      <c r="C280" s="2">
        <v>1</v>
      </c>
    </row>
    <row r="281" spans="1:3" x14ac:dyDescent="0.25">
      <c r="A281" s="2">
        <v>280</v>
      </c>
      <c r="B281" s="2">
        <v>7.0710675790905952E-3</v>
      </c>
      <c r="C281" s="2">
        <v>1</v>
      </c>
    </row>
    <row r="282" spans="1:3" x14ac:dyDescent="0.25">
      <c r="A282" s="2">
        <v>281</v>
      </c>
      <c r="B282" s="2">
        <v>7.0710675790905952E-3</v>
      </c>
      <c r="C282" s="2">
        <v>1</v>
      </c>
    </row>
    <row r="283" spans="1:3" x14ac:dyDescent="0.25">
      <c r="A283" s="2">
        <v>282</v>
      </c>
      <c r="B283" s="2">
        <v>7.0710675790905952E-3</v>
      </c>
      <c r="C283" s="2">
        <v>1</v>
      </c>
    </row>
    <row r="284" spans="1:3" x14ac:dyDescent="0.25">
      <c r="A284" s="2">
        <v>283</v>
      </c>
      <c r="B284" s="2">
        <v>7.0710675790905952E-3</v>
      </c>
      <c r="C284" s="2">
        <v>1</v>
      </c>
    </row>
    <row r="285" spans="1:3" x14ac:dyDescent="0.25">
      <c r="A285" s="2">
        <v>284</v>
      </c>
      <c r="B285" s="2">
        <v>7.0710675790905952E-3</v>
      </c>
      <c r="C285" s="2">
        <v>1</v>
      </c>
    </row>
    <row r="286" spans="1:3" x14ac:dyDescent="0.25">
      <c r="A286" s="2">
        <v>285</v>
      </c>
      <c r="B286" s="2">
        <v>7.0710675790905952E-3</v>
      </c>
      <c r="C286" s="2">
        <v>1</v>
      </c>
    </row>
    <row r="287" spans="1:3" x14ac:dyDescent="0.25">
      <c r="A287" s="2">
        <v>286</v>
      </c>
      <c r="B287" s="2">
        <v>7.0710675790905952E-3</v>
      </c>
      <c r="C287" s="2">
        <v>1</v>
      </c>
    </row>
    <row r="288" spans="1:3" x14ac:dyDescent="0.25">
      <c r="A288" s="2">
        <v>287</v>
      </c>
      <c r="B288" s="2">
        <v>7.0710675790905952E-3</v>
      </c>
      <c r="C288" s="2">
        <v>1</v>
      </c>
    </row>
    <row r="289" spans="1:3" x14ac:dyDescent="0.25">
      <c r="A289" s="2">
        <v>288</v>
      </c>
      <c r="B289" s="2">
        <v>7.0710675790905952E-3</v>
      </c>
      <c r="C289" s="2">
        <v>1</v>
      </c>
    </row>
    <row r="290" spans="1:3" x14ac:dyDescent="0.25">
      <c r="A290" s="2">
        <v>289</v>
      </c>
      <c r="B290" s="2">
        <v>7.0710675790905952E-3</v>
      </c>
      <c r="C290" s="2">
        <v>1</v>
      </c>
    </row>
    <row r="291" spans="1:3" x14ac:dyDescent="0.25">
      <c r="A291" s="2">
        <v>290</v>
      </c>
      <c r="B291" s="2">
        <v>0</v>
      </c>
      <c r="C291" s="2">
        <v>0</v>
      </c>
    </row>
    <row r="292" spans="1:3" x14ac:dyDescent="0.25">
      <c r="A292" s="2">
        <v>291</v>
      </c>
      <c r="B292" s="2">
        <v>0</v>
      </c>
      <c r="C292" s="2">
        <v>0</v>
      </c>
    </row>
    <row r="293" spans="1:3" x14ac:dyDescent="0.25">
      <c r="A293" s="2">
        <v>292</v>
      </c>
      <c r="B293" s="2">
        <v>0</v>
      </c>
      <c r="C293" s="2">
        <v>0</v>
      </c>
    </row>
    <row r="294" spans="1:3" x14ac:dyDescent="0.25">
      <c r="A294" s="2">
        <v>293</v>
      </c>
      <c r="B294" s="2">
        <v>0</v>
      </c>
      <c r="C294" s="2">
        <v>0</v>
      </c>
    </row>
    <row r="295" spans="1:3" x14ac:dyDescent="0.25">
      <c r="A295" s="2">
        <v>294</v>
      </c>
      <c r="B295" s="2">
        <v>0</v>
      </c>
      <c r="C295" s="2">
        <v>0</v>
      </c>
    </row>
    <row r="296" spans="1:3" x14ac:dyDescent="0.25">
      <c r="A296" s="2">
        <v>295</v>
      </c>
      <c r="B296" s="2">
        <v>0</v>
      </c>
      <c r="C296" s="2">
        <v>0</v>
      </c>
    </row>
    <row r="297" spans="1:3" x14ac:dyDescent="0.25">
      <c r="A297" s="2">
        <v>296</v>
      </c>
      <c r="B297" s="2">
        <v>7.0710675790905952E-3</v>
      </c>
      <c r="C297" s="2">
        <v>1</v>
      </c>
    </row>
    <row r="298" spans="1:3" x14ac:dyDescent="0.25">
      <c r="A298" s="2">
        <v>297</v>
      </c>
      <c r="B298" s="2">
        <v>7.0710675790905952E-3</v>
      </c>
      <c r="C298" s="2">
        <v>1</v>
      </c>
    </row>
    <row r="299" spans="1:3" x14ac:dyDescent="0.25">
      <c r="A299" s="2">
        <v>298</v>
      </c>
      <c r="B299" s="2">
        <v>7.0710675790905952E-3</v>
      </c>
      <c r="C299" s="2">
        <v>1</v>
      </c>
    </row>
    <row r="300" spans="1:3" x14ac:dyDescent="0.25">
      <c r="A300" s="2">
        <v>299</v>
      </c>
      <c r="B300" s="2">
        <v>7.0710675790905952E-3</v>
      </c>
      <c r="C300" s="2">
        <v>1</v>
      </c>
    </row>
    <row r="301" spans="1:3" x14ac:dyDescent="0.25">
      <c r="A301" s="2">
        <v>300</v>
      </c>
      <c r="B301" s="2">
        <v>7.0710675790905952E-3</v>
      </c>
      <c r="C301" s="2">
        <v>1</v>
      </c>
    </row>
    <row r="302" spans="1:3" x14ac:dyDescent="0.25">
      <c r="A302" s="2">
        <v>301</v>
      </c>
      <c r="B302" s="2">
        <v>7.0710675790905952E-3</v>
      </c>
      <c r="C302" s="2">
        <v>1</v>
      </c>
    </row>
    <row r="303" spans="1:3" x14ac:dyDescent="0.25">
      <c r="A303" s="2">
        <v>302</v>
      </c>
      <c r="B303" s="2">
        <v>7.0710675790905952E-3</v>
      </c>
      <c r="C303" s="2">
        <v>1</v>
      </c>
    </row>
    <row r="304" spans="1:3" x14ac:dyDescent="0.25">
      <c r="A304" s="2">
        <v>303</v>
      </c>
      <c r="B304" s="2">
        <v>7.0710675790905952E-3</v>
      </c>
      <c r="C304" s="2">
        <v>1</v>
      </c>
    </row>
    <row r="305" spans="1:3" x14ac:dyDescent="0.25">
      <c r="A305" s="2">
        <v>304</v>
      </c>
      <c r="B305" s="2">
        <v>7.0710675790905952E-3</v>
      </c>
      <c r="C305" s="2">
        <v>1</v>
      </c>
    </row>
    <row r="306" spans="1:3" x14ac:dyDescent="0.25">
      <c r="A306" s="2">
        <v>305</v>
      </c>
      <c r="B306" s="2">
        <v>7.0710675790905952E-3</v>
      </c>
      <c r="C306" s="2">
        <v>1</v>
      </c>
    </row>
    <row r="307" spans="1:3" x14ac:dyDescent="0.25">
      <c r="A307" s="2">
        <v>306</v>
      </c>
      <c r="B307" s="2">
        <v>7.0710675790905952E-3</v>
      </c>
      <c r="C307" s="2">
        <v>1</v>
      </c>
    </row>
    <row r="308" spans="1:3" x14ac:dyDescent="0.25">
      <c r="A308" s="2">
        <v>307</v>
      </c>
      <c r="B308" s="2">
        <v>7.0710675790905952E-3</v>
      </c>
      <c r="C308" s="2">
        <v>1</v>
      </c>
    </row>
    <row r="309" spans="1:3" x14ac:dyDescent="0.25">
      <c r="A309" s="2">
        <v>308</v>
      </c>
      <c r="B309" s="2">
        <v>0</v>
      </c>
      <c r="C309" s="2">
        <v>1</v>
      </c>
    </row>
    <row r="310" spans="1:3" x14ac:dyDescent="0.25">
      <c r="A310" s="2">
        <v>309</v>
      </c>
      <c r="B310" s="2">
        <v>0</v>
      </c>
      <c r="C310" s="2">
        <v>1</v>
      </c>
    </row>
    <row r="311" spans="1:3" x14ac:dyDescent="0.25">
      <c r="A311" s="2">
        <v>310</v>
      </c>
      <c r="B311" s="2">
        <v>0</v>
      </c>
      <c r="C311" s="2">
        <v>1</v>
      </c>
    </row>
    <row r="312" spans="1:3" x14ac:dyDescent="0.25">
      <c r="A312" s="2">
        <v>311</v>
      </c>
      <c r="B312" s="2">
        <v>0</v>
      </c>
      <c r="C312" s="2">
        <v>1</v>
      </c>
    </row>
    <row r="313" spans="1:3" x14ac:dyDescent="0.25">
      <c r="A313" s="2">
        <v>312</v>
      </c>
      <c r="B313" s="2">
        <v>0</v>
      </c>
      <c r="C313" s="2">
        <v>1</v>
      </c>
    </row>
    <row r="314" spans="1:3" x14ac:dyDescent="0.25">
      <c r="A314" s="2">
        <v>313</v>
      </c>
      <c r="B314" s="2">
        <v>0</v>
      </c>
      <c r="C314" s="2">
        <v>1</v>
      </c>
    </row>
    <row r="315" spans="1:3" x14ac:dyDescent="0.25">
      <c r="A315" s="2">
        <v>314</v>
      </c>
      <c r="B315" s="2">
        <v>0</v>
      </c>
      <c r="C315" s="2">
        <v>1</v>
      </c>
    </row>
    <row r="316" spans="1:3" x14ac:dyDescent="0.25">
      <c r="A316" s="2">
        <v>315</v>
      </c>
      <c r="B316" s="2">
        <v>0</v>
      </c>
      <c r="C316" s="2">
        <v>1</v>
      </c>
    </row>
    <row r="317" spans="1:3" x14ac:dyDescent="0.25">
      <c r="A317" s="2">
        <v>316</v>
      </c>
      <c r="B317" s="2">
        <v>0</v>
      </c>
      <c r="C317" s="2">
        <v>1</v>
      </c>
    </row>
    <row r="318" spans="1:3" x14ac:dyDescent="0.25">
      <c r="A318" s="2">
        <v>317</v>
      </c>
      <c r="B318" s="2">
        <v>0</v>
      </c>
      <c r="C318" s="2">
        <v>1</v>
      </c>
    </row>
    <row r="319" spans="1:3" x14ac:dyDescent="0.25">
      <c r="A319" s="2">
        <v>318</v>
      </c>
      <c r="B319" s="2">
        <v>0</v>
      </c>
      <c r="C319" s="2">
        <v>1</v>
      </c>
    </row>
    <row r="320" spans="1:3" x14ac:dyDescent="0.25">
      <c r="A320" s="2">
        <v>319</v>
      </c>
      <c r="B320" s="2">
        <v>0</v>
      </c>
      <c r="C320" s="2">
        <v>1</v>
      </c>
    </row>
    <row r="321" spans="1:3" x14ac:dyDescent="0.25">
      <c r="A321" s="2">
        <v>320</v>
      </c>
      <c r="B321" s="2">
        <v>0</v>
      </c>
      <c r="C321" s="2">
        <v>1</v>
      </c>
    </row>
    <row r="322" spans="1:3" x14ac:dyDescent="0.25">
      <c r="A322" s="2">
        <v>321</v>
      </c>
      <c r="B322" s="2">
        <v>0</v>
      </c>
      <c r="C322" s="2">
        <v>1</v>
      </c>
    </row>
    <row r="323" spans="1:3" x14ac:dyDescent="0.25">
      <c r="A323" s="2">
        <v>322</v>
      </c>
      <c r="B323" s="2">
        <v>0</v>
      </c>
      <c r="C323" s="2">
        <v>1</v>
      </c>
    </row>
    <row r="324" spans="1:3" x14ac:dyDescent="0.25">
      <c r="A324" s="2">
        <v>323</v>
      </c>
      <c r="B324" s="2">
        <v>0</v>
      </c>
      <c r="C324" s="2">
        <v>1</v>
      </c>
    </row>
    <row r="325" spans="1:3" x14ac:dyDescent="0.25">
      <c r="A325" s="2">
        <v>324</v>
      </c>
      <c r="B325" s="2">
        <v>0</v>
      </c>
      <c r="C325" s="2">
        <v>1</v>
      </c>
    </row>
    <row r="326" spans="1:3" x14ac:dyDescent="0.25">
      <c r="A326" s="2">
        <v>325</v>
      </c>
      <c r="B326" s="2">
        <v>0</v>
      </c>
      <c r="C326" s="2">
        <v>1</v>
      </c>
    </row>
    <row r="327" spans="1:3" x14ac:dyDescent="0.25">
      <c r="A327" s="2">
        <v>326</v>
      </c>
      <c r="B327" s="2">
        <v>0</v>
      </c>
      <c r="C327" s="2">
        <v>1</v>
      </c>
    </row>
    <row r="328" spans="1:3" x14ac:dyDescent="0.25">
      <c r="A328" s="2">
        <v>327</v>
      </c>
      <c r="B328" s="2">
        <v>0</v>
      </c>
      <c r="C328" s="2">
        <v>1</v>
      </c>
    </row>
    <row r="329" spans="1:3" x14ac:dyDescent="0.25">
      <c r="A329" s="2">
        <v>328</v>
      </c>
      <c r="B329" s="2">
        <v>0</v>
      </c>
      <c r="C329" s="2">
        <v>1</v>
      </c>
    </row>
    <row r="330" spans="1:3" x14ac:dyDescent="0.25">
      <c r="A330" s="2">
        <v>329</v>
      </c>
      <c r="B330" s="2">
        <v>0</v>
      </c>
      <c r="C330" s="2">
        <v>0</v>
      </c>
    </row>
    <row r="331" spans="1:3" x14ac:dyDescent="0.25">
      <c r="A331" s="2">
        <v>330</v>
      </c>
      <c r="B331" s="2">
        <v>0</v>
      </c>
      <c r="C331" s="2">
        <v>0</v>
      </c>
    </row>
    <row r="332" spans="1:3" x14ac:dyDescent="0.25">
      <c r="A332" s="2">
        <v>331</v>
      </c>
      <c r="B332" s="2">
        <v>0</v>
      </c>
      <c r="C332" s="2">
        <v>0</v>
      </c>
    </row>
    <row r="333" spans="1:3" x14ac:dyDescent="0.25">
      <c r="A333" s="2">
        <v>332</v>
      </c>
      <c r="B333" s="2">
        <v>0</v>
      </c>
      <c r="C333" s="2">
        <v>1</v>
      </c>
    </row>
    <row r="334" spans="1:3" x14ac:dyDescent="0.25">
      <c r="A334" s="2">
        <v>333</v>
      </c>
      <c r="B334" s="2">
        <v>0</v>
      </c>
      <c r="C334" s="2">
        <v>1</v>
      </c>
    </row>
    <row r="335" spans="1:3" x14ac:dyDescent="0.25">
      <c r="A335" s="2">
        <v>334</v>
      </c>
      <c r="B335" s="2">
        <v>0</v>
      </c>
      <c r="C335" s="2">
        <v>1</v>
      </c>
    </row>
    <row r="336" spans="1:3" x14ac:dyDescent="0.25">
      <c r="A336" s="2">
        <v>335</v>
      </c>
      <c r="B336" s="2">
        <v>0</v>
      </c>
      <c r="C336" s="2">
        <v>1</v>
      </c>
    </row>
    <row r="337" spans="1:3" x14ac:dyDescent="0.25">
      <c r="A337" s="2">
        <v>336</v>
      </c>
      <c r="B337" s="2">
        <v>0</v>
      </c>
      <c r="C337" s="2">
        <v>1</v>
      </c>
    </row>
    <row r="338" spans="1:3" x14ac:dyDescent="0.25">
      <c r="A338" s="2">
        <v>337</v>
      </c>
      <c r="B338" s="2">
        <v>0</v>
      </c>
      <c r="C338" s="2">
        <v>1</v>
      </c>
    </row>
    <row r="339" spans="1:3" x14ac:dyDescent="0.25">
      <c r="A339" s="2">
        <v>338</v>
      </c>
      <c r="B339" s="2">
        <v>0</v>
      </c>
      <c r="C339" s="2">
        <v>1</v>
      </c>
    </row>
    <row r="340" spans="1:3" x14ac:dyDescent="0.25">
      <c r="A340" s="2">
        <v>339</v>
      </c>
      <c r="B340" s="2">
        <v>0</v>
      </c>
      <c r="C340" s="2">
        <v>1</v>
      </c>
    </row>
    <row r="341" spans="1:3" x14ac:dyDescent="0.25">
      <c r="A341" s="2">
        <v>340</v>
      </c>
      <c r="B341" s="2">
        <v>0</v>
      </c>
      <c r="C341" s="2">
        <v>1</v>
      </c>
    </row>
    <row r="342" spans="1:3" x14ac:dyDescent="0.25">
      <c r="A342" s="2">
        <v>341</v>
      </c>
      <c r="B342" s="2">
        <v>0</v>
      </c>
      <c r="C342" s="2">
        <v>1</v>
      </c>
    </row>
    <row r="343" spans="1:3" x14ac:dyDescent="0.25">
      <c r="A343" s="2">
        <v>342</v>
      </c>
      <c r="B343" s="2">
        <v>0</v>
      </c>
      <c r="C343" s="2">
        <v>1</v>
      </c>
    </row>
    <row r="344" spans="1:3" x14ac:dyDescent="0.25">
      <c r="A344" s="2">
        <v>343</v>
      </c>
      <c r="B344" s="2">
        <v>0</v>
      </c>
      <c r="C344" s="2">
        <v>1</v>
      </c>
    </row>
    <row r="345" spans="1:3" x14ac:dyDescent="0.25">
      <c r="A345" s="2">
        <v>344</v>
      </c>
      <c r="B345" s="2">
        <v>0</v>
      </c>
      <c r="C345" s="2">
        <v>1</v>
      </c>
    </row>
    <row r="346" spans="1:3" x14ac:dyDescent="0.25">
      <c r="A346" s="2">
        <v>345</v>
      </c>
      <c r="B346" s="2">
        <v>0</v>
      </c>
      <c r="C346" s="2">
        <v>1</v>
      </c>
    </row>
    <row r="347" spans="1:3" x14ac:dyDescent="0.25">
      <c r="A347" s="2">
        <v>346</v>
      </c>
      <c r="B347" s="2">
        <v>0</v>
      </c>
      <c r="C347" s="2">
        <v>1</v>
      </c>
    </row>
    <row r="348" spans="1:3" x14ac:dyDescent="0.25">
      <c r="A348" s="2">
        <v>347</v>
      </c>
      <c r="B348" s="2">
        <v>0</v>
      </c>
      <c r="C348" s="2">
        <v>1</v>
      </c>
    </row>
    <row r="349" spans="1:3" x14ac:dyDescent="0.25">
      <c r="A349" s="2">
        <v>348</v>
      </c>
      <c r="B349" s="2">
        <v>0</v>
      </c>
      <c r="C349" s="2">
        <v>1</v>
      </c>
    </row>
    <row r="350" spans="1:3" x14ac:dyDescent="0.25">
      <c r="A350" s="2">
        <v>349</v>
      </c>
      <c r="B350" s="2">
        <v>0</v>
      </c>
      <c r="C350" s="2">
        <v>1</v>
      </c>
    </row>
    <row r="351" spans="1:3" x14ac:dyDescent="0.25">
      <c r="A351" s="2">
        <v>350</v>
      </c>
      <c r="B351" s="2">
        <v>0</v>
      </c>
      <c r="C351" s="2">
        <v>1</v>
      </c>
    </row>
    <row r="352" spans="1:3" x14ac:dyDescent="0.25">
      <c r="A352" s="2">
        <v>351</v>
      </c>
      <c r="B352" s="2">
        <v>0</v>
      </c>
      <c r="C352" s="2">
        <v>1</v>
      </c>
    </row>
    <row r="353" spans="1:3" x14ac:dyDescent="0.25">
      <c r="A353" s="2">
        <v>352</v>
      </c>
      <c r="B353" s="2">
        <v>0</v>
      </c>
      <c r="C353" s="2">
        <v>1</v>
      </c>
    </row>
    <row r="354" spans="1:3" x14ac:dyDescent="0.25">
      <c r="A354" s="2">
        <v>353</v>
      </c>
      <c r="B354" s="2">
        <v>0</v>
      </c>
      <c r="C354" s="2">
        <v>1</v>
      </c>
    </row>
    <row r="355" spans="1:3" x14ac:dyDescent="0.25">
      <c r="A355" s="2">
        <v>354</v>
      </c>
      <c r="B355" s="2">
        <v>0</v>
      </c>
      <c r="C355" s="2">
        <v>1</v>
      </c>
    </row>
    <row r="356" spans="1:3" x14ac:dyDescent="0.25">
      <c r="A356" s="2">
        <v>355</v>
      </c>
      <c r="B356" s="2">
        <v>0</v>
      </c>
      <c r="C356" s="2">
        <v>1</v>
      </c>
    </row>
    <row r="357" spans="1:3" x14ac:dyDescent="0.25">
      <c r="A357" s="2">
        <v>356</v>
      </c>
      <c r="B357" s="2">
        <v>0</v>
      </c>
      <c r="C357" s="2">
        <v>1</v>
      </c>
    </row>
    <row r="358" spans="1:3" x14ac:dyDescent="0.25">
      <c r="A358" s="2">
        <v>357</v>
      </c>
      <c r="B358" s="2">
        <v>0</v>
      </c>
      <c r="C358" s="2">
        <v>1</v>
      </c>
    </row>
    <row r="359" spans="1:3" x14ac:dyDescent="0.25">
      <c r="A359" s="2">
        <v>358</v>
      </c>
      <c r="B359" s="2">
        <v>0</v>
      </c>
      <c r="C359" s="2">
        <v>1</v>
      </c>
    </row>
    <row r="360" spans="1:3" x14ac:dyDescent="0.25">
      <c r="A360" s="2">
        <v>359</v>
      </c>
      <c r="B360" s="2">
        <v>0</v>
      </c>
      <c r="C360" s="2">
        <v>1</v>
      </c>
    </row>
    <row r="361" spans="1:3" x14ac:dyDescent="0.25">
      <c r="A361" s="2">
        <v>360</v>
      </c>
      <c r="B361" s="2">
        <v>0</v>
      </c>
      <c r="C361" s="2">
        <v>1</v>
      </c>
    </row>
    <row r="362" spans="1:3" x14ac:dyDescent="0.25">
      <c r="A362" s="2">
        <v>361</v>
      </c>
      <c r="B362" s="2">
        <v>0</v>
      </c>
      <c r="C362" s="2">
        <v>1</v>
      </c>
    </row>
    <row r="363" spans="1:3" x14ac:dyDescent="0.25">
      <c r="A363" s="2">
        <v>362</v>
      </c>
      <c r="B363" s="2">
        <v>0</v>
      </c>
      <c r="C363" s="2">
        <v>1</v>
      </c>
    </row>
    <row r="364" spans="1:3" x14ac:dyDescent="0.25">
      <c r="A364" s="2">
        <v>363</v>
      </c>
      <c r="B364" s="2">
        <v>0</v>
      </c>
      <c r="C364" s="2">
        <v>1</v>
      </c>
    </row>
    <row r="365" spans="1:3" x14ac:dyDescent="0.25">
      <c r="A365" s="2">
        <v>364</v>
      </c>
      <c r="B365" s="2">
        <v>0</v>
      </c>
      <c r="C365" s="2">
        <v>1</v>
      </c>
    </row>
    <row r="366" spans="1:3" x14ac:dyDescent="0.25">
      <c r="A366" s="2">
        <v>365</v>
      </c>
      <c r="B366" s="2">
        <v>0</v>
      </c>
      <c r="C366" s="2">
        <v>1</v>
      </c>
    </row>
    <row r="367" spans="1:3" x14ac:dyDescent="0.25">
      <c r="A367" s="2">
        <v>366</v>
      </c>
      <c r="B367" s="2">
        <v>0</v>
      </c>
      <c r="C367" s="2">
        <v>1</v>
      </c>
    </row>
    <row r="368" spans="1:3" x14ac:dyDescent="0.25">
      <c r="A368" s="2">
        <v>367</v>
      </c>
      <c r="B368" s="2">
        <v>0</v>
      </c>
      <c r="C368" s="2">
        <v>1</v>
      </c>
    </row>
    <row r="369" spans="1:3" x14ac:dyDescent="0.25">
      <c r="A369" s="2">
        <v>368</v>
      </c>
      <c r="B369" s="2">
        <v>0</v>
      </c>
      <c r="C369" s="2">
        <v>1</v>
      </c>
    </row>
    <row r="370" spans="1:3" x14ac:dyDescent="0.25">
      <c r="A370" s="2">
        <v>369</v>
      </c>
      <c r="B370" s="2">
        <v>0</v>
      </c>
      <c r="C370" s="2">
        <v>1</v>
      </c>
    </row>
    <row r="371" spans="1:3" x14ac:dyDescent="0.25">
      <c r="A371" s="2">
        <v>370</v>
      </c>
      <c r="B371" s="2">
        <v>0</v>
      </c>
      <c r="C371" s="2">
        <v>1</v>
      </c>
    </row>
    <row r="372" spans="1:3" x14ac:dyDescent="0.25">
      <c r="A372" s="2">
        <v>371</v>
      </c>
      <c r="B372" s="2">
        <v>0</v>
      </c>
      <c r="C372" s="2">
        <v>1</v>
      </c>
    </row>
    <row r="373" spans="1:3" x14ac:dyDescent="0.25">
      <c r="A373" s="2">
        <v>372</v>
      </c>
      <c r="B373" s="2">
        <v>0</v>
      </c>
      <c r="C373" s="2">
        <v>1</v>
      </c>
    </row>
    <row r="374" spans="1:3" x14ac:dyDescent="0.25">
      <c r="A374" s="2">
        <v>373</v>
      </c>
      <c r="B374" s="2">
        <v>0</v>
      </c>
      <c r="C374" s="2">
        <v>1</v>
      </c>
    </row>
    <row r="375" spans="1:3" x14ac:dyDescent="0.25">
      <c r="A375" s="2">
        <v>374</v>
      </c>
      <c r="B375" s="2">
        <v>0</v>
      </c>
      <c r="C375" s="2">
        <v>1</v>
      </c>
    </row>
    <row r="376" spans="1:3" x14ac:dyDescent="0.25">
      <c r="A376" s="2">
        <v>375</v>
      </c>
      <c r="B376" s="2">
        <v>0</v>
      </c>
      <c r="C376" s="2">
        <v>1</v>
      </c>
    </row>
    <row r="377" spans="1:3" x14ac:dyDescent="0.25">
      <c r="A377" s="2">
        <v>376</v>
      </c>
      <c r="B377" s="2">
        <v>0</v>
      </c>
      <c r="C377" s="2">
        <v>1</v>
      </c>
    </row>
    <row r="378" spans="1:3" x14ac:dyDescent="0.25">
      <c r="A378" s="2">
        <v>377</v>
      </c>
      <c r="B378" s="2">
        <v>0</v>
      </c>
      <c r="C378" s="2">
        <v>1</v>
      </c>
    </row>
    <row r="379" spans="1:3" x14ac:dyDescent="0.25">
      <c r="A379" s="2">
        <v>378</v>
      </c>
      <c r="B379" s="2">
        <v>0</v>
      </c>
      <c r="C379" s="2">
        <v>1</v>
      </c>
    </row>
    <row r="380" spans="1:3" x14ac:dyDescent="0.25">
      <c r="A380" s="2">
        <v>379</v>
      </c>
      <c r="B380" s="2">
        <v>0</v>
      </c>
      <c r="C380" s="2">
        <v>1</v>
      </c>
    </row>
    <row r="381" spans="1:3" x14ac:dyDescent="0.25">
      <c r="A381" s="2">
        <v>380</v>
      </c>
      <c r="B381" s="2">
        <v>0</v>
      </c>
      <c r="C381" s="2">
        <v>1</v>
      </c>
    </row>
    <row r="382" spans="1:3" x14ac:dyDescent="0.25">
      <c r="A382" s="2">
        <v>381</v>
      </c>
      <c r="B382" s="2">
        <v>0</v>
      </c>
      <c r="C382" s="2">
        <v>1</v>
      </c>
    </row>
    <row r="383" spans="1:3" x14ac:dyDescent="0.25">
      <c r="A383" s="2">
        <v>382</v>
      </c>
      <c r="B383" s="2">
        <v>0</v>
      </c>
      <c r="C383" s="2">
        <v>1</v>
      </c>
    </row>
    <row r="384" spans="1:3" x14ac:dyDescent="0.25">
      <c r="A384" s="2">
        <v>383</v>
      </c>
      <c r="B384" s="2">
        <v>0</v>
      </c>
      <c r="C384" s="2">
        <v>1</v>
      </c>
    </row>
    <row r="385" spans="1:3" x14ac:dyDescent="0.25">
      <c r="A385" s="2">
        <v>384</v>
      </c>
      <c r="B385" s="2">
        <v>0</v>
      </c>
      <c r="C385" s="2">
        <v>1</v>
      </c>
    </row>
    <row r="386" spans="1:3" x14ac:dyDescent="0.25">
      <c r="A386" s="2">
        <v>385</v>
      </c>
      <c r="B386" s="2">
        <v>0</v>
      </c>
      <c r="C386" s="2">
        <v>1</v>
      </c>
    </row>
    <row r="387" spans="1:3" x14ac:dyDescent="0.25">
      <c r="A387" s="2">
        <v>386</v>
      </c>
      <c r="B387" s="2">
        <v>0</v>
      </c>
      <c r="C387" s="2">
        <v>1</v>
      </c>
    </row>
    <row r="388" spans="1:3" x14ac:dyDescent="0.25">
      <c r="A388" s="2">
        <v>387</v>
      </c>
      <c r="B388" s="2">
        <v>0</v>
      </c>
      <c r="C388" s="2">
        <v>1</v>
      </c>
    </row>
    <row r="389" spans="1:3" x14ac:dyDescent="0.25">
      <c r="A389" s="2">
        <v>388</v>
      </c>
      <c r="B389" s="2">
        <v>0</v>
      </c>
      <c r="C389" s="2">
        <v>1</v>
      </c>
    </row>
    <row r="390" spans="1:3" x14ac:dyDescent="0.25">
      <c r="A390" s="2">
        <v>389</v>
      </c>
      <c r="B390" s="2">
        <v>0</v>
      </c>
      <c r="C390" s="2">
        <v>1</v>
      </c>
    </row>
    <row r="391" spans="1:3" x14ac:dyDescent="0.25">
      <c r="A391" s="2">
        <v>390</v>
      </c>
      <c r="B391" s="2">
        <v>0</v>
      </c>
      <c r="C391" s="2">
        <v>1</v>
      </c>
    </row>
    <row r="392" spans="1:3" x14ac:dyDescent="0.25">
      <c r="A392" s="2">
        <v>391</v>
      </c>
      <c r="B392" s="2">
        <v>0</v>
      </c>
      <c r="C392" s="2">
        <v>1</v>
      </c>
    </row>
    <row r="393" spans="1:3" x14ac:dyDescent="0.25">
      <c r="A393" s="2">
        <v>392</v>
      </c>
      <c r="B393" s="2">
        <v>0</v>
      </c>
      <c r="C393" s="2">
        <v>1</v>
      </c>
    </row>
    <row r="394" spans="1:3" x14ac:dyDescent="0.25">
      <c r="A394" s="2">
        <v>393</v>
      </c>
      <c r="B394" s="2">
        <v>0</v>
      </c>
      <c r="C394" s="2">
        <v>1</v>
      </c>
    </row>
    <row r="395" spans="1:3" x14ac:dyDescent="0.25">
      <c r="A395" s="2">
        <v>394</v>
      </c>
      <c r="B395" s="2">
        <v>0</v>
      </c>
      <c r="C395" s="2">
        <v>1</v>
      </c>
    </row>
    <row r="396" spans="1:3" x14ac:dyDescent="0.25">
      <c r="A396" s="2">
        <v>395</v>
      </c>
      <c r="B396" s="2">
        <v>0</v>
      </c>
      <c r="C396" s="2">
        <v>1</v>
      </c>
    </row>
    <row r="397" spans="1:3" x14ac:dyDescent="0.25">
      <c r="A397" s="2">
        <v>396</v>
      </c>
      <c r="B397" s="2">
        <v>0</v>
      </c>
      <c r="C397" s="2">
        <v>1</v>
      </c>
    </row>
    <row r="398" spans="1:3" x14ac:dyDescent="0.25">
      <c r="A398" s="2">
        <v>397</v>
      </c>
      <c r="B398" s="2">
        <v>0</v>
      </c>
      <c r="C398" s="2">
        <v>1</v>
      </c>
    </row>
    <row r="399" spans="1:3" x14ac:dyDescent="0.25">
      <c r="A399" s="2">
        <v>398</v>
      </c>
      <c r="B399" s="2">
        <v>0</v>
      </c>
      <c r="C399" s="2">
        <v>1</v>
      </c>
    </row>
    <row r="400" spans="1:3" x14ac:dyDescent="0.25">
      <c r="A400" s="2">
        <v>399</v>
      </c>
      <c r="B400" s="2">
        <v>0</v>
      </c>
      <c r="C400" s="2">
        <v>1</v>
      </c>
    </row>
    <row r="401" spans="1:3" x14ac:dyDescent="0.25">
      <c r="A401" s="2">
        <v>400</v>
      </c>
      <c r="B401" s="2">
        <v>0</v>
      </c>
      <c r="C401" s="2">
        <v>1</v>
      </c>
    </row>
    <row r="402" spans="1:3" x14ac:dyDescent="0.25">
      <c r="A402" s="2">
        <v>401</v>
      </c>
      <c r="B402" s="2">
        <v>0</v>
      </c>
      <c r="C402" s="2">
        <v>1</v>
      </c>
    </row>
    <row r="403" spans="1:3" x14ac:dyDescent="0.25">
      <c r="A403" s="2">
        <v>402</v>
      </c>
      <c r="B403" s="2">
        <v>0</v>
      </c>
      <c r="C403" s="2">
        <v>1</v>
      </c>
    </row>
    <row r="404" spans="1:3" x14ac:dyDescent="0.25">
      <c r="A404" s="2">
        <v>403</v>
      </c>
      <c r="B404" s="2">
        <v>0</v>
      </c>
      <c r="C404" s="2">
        <v>1</v>
      </c>
    </row>
    <row r="405" spans="1:3" x14ac:dyDescent="0.25">
      <c r="A405" s="2">
        <v>404</v>
      </c>
      <c r="B405" s="2">
        <v>0</v>
      </c>
      <c r="C405" s="2">
        <v>1</v>
      </c>
    </row>
    <row r="406" spans="1:3" x14ac:dyDescent="0.25">
      <c r="A406" s="2">
        <v>405</v>
      </c>
      <c r="B406" s="2">
        <v>0</v>
      </c>
      <c r="C406" s="2">
        <v>1</v>
      </c>
    </row>
    <row r="407" spans="1:3" x14ac:dyDescent="0.25">
      <c r="A407" s="2">
        <v>406</v>
      </c>
      <c r="B407" s="2">
        <v>0</v>
      </c>
      <c r="C407" s="2">
        <v>1</v>
      </c>
    </row>
    <row r="408" spans="1:3" x14ac:dyDescent="0.25">
      <c r="A408" s="2">
        <v>407</v>
      </c>
      <c r="B408" s="2">
        <v>0</v>
      </c>
      <c r="C408" s="2">
        <v>1</v>
      </c>
    </row>
    <row r="409" spans="1:3" x14ac:dyDescent="0.25">
      <c r="A409" s="2">
        <v>408</v>
      </c>
      <c r="B409" s="2">
        <v>0</v>
      </c>
      <c r="C409" s="2">
        <v>1</v>
      </c>
    </row>
    <row r="410" spans="1:3" x14ac:dyDescent="0.25">
      <c r="A410" s="2">
        <v>409</v>
      </c>
      <c r="B410" s="2">
        <v>0</v>
      </c>
      <c r="C410" s="2">
        <v>1</v>
      </c>
    </row>
    <row r="411" spans="1:3" x14ac:dyDescent="0.25">
      <c r="A411" s="2">
        <v>410</v>
      </c>
      <c r="B411" s="2">
        <v>0</v>
      </c>
      <c r="C411" s="2">
        <v>1</v>
      </c>
    </row>
    <row r="412" spans="1:3" x14ac:dyDescent="0.25">
      <c r="A412" s="2">
        <v>411</v>
      </c>
      <c r="B412" s="2">
        <v>0</v>
      </c>
      <c r="C412" s="2">
        <v>1</v>
      </c>
    </row>
    <row r="413" spans="1:3" x14ac:dyDescent="0.25">
      <c r="A413" s="2">
        <v>412</v>
      </c>
      <c r="B413" s="2">
        <v>0</v>
      </c>
      <c r="C413" s="2">
        <v>1</v>
      </c>
    </row>
    <row r="414" spans="1:3" x14ac:dyDescent="0.25">
      <c r="A414" s="2">
        <v>413</v>
      </c>
      <c r="B414" s="2">
        <v>0</v>
      </c>
      <c r="C414" s="2">
        <v>1</v>
      </c>
    </row>
    <row r="415" spans="1:3" x14ac:dyDescent="0.25">
      <c r="A415" s="2">
        <v>414</v>
      </c>
      <c r="B415" s="2">
        <v>0</v>
      </c>
      <c r="C415" s="2">
        <v>1</v>
      </c>
    </row>
    <row r="416" spans="1:3" x14ac:dyDescent="0.25">
      <c r="A416" s="2">
        <v>415</v>
      </c>
      <c r="B416" s="2">
        <v>0</v>
      </c>
      <c r="C416" s="2">
        <v>1</v>
      </c>
    </row>
    <row r="417" spans="1:3" x14ac:dyDescent="0.25">
      <c r="A417" s="2">
        <v>416</v>
      </c>
      <c r="B417" s="2">
        <v>0</v>
      </c>
      <c r="C417" s="2">
        <v>1</v>
      </c>
    </row>
    <row r="418" spans="1:3" x14ac:dyDescent="0.25">
      <c r="A418" s="2">
        <v>417</v>
      </c>
      <c r="B418" s="2">
        <v>0</v>
      </c>
      <c r="C418" s="2">
        <v>1</v>
      </c>
    </row>
    <row r="419" spans="1:3" x14ac:dyDescent="0.25">
      <c r="A419" s="2">
        <v>418</v>
      </c>
      <c r="B419" s="2">
        <v>0</v>
      </c>
      <c r="C419" s="2">
        <v>1</v>
      </c>
    </row>
    <row r="420" spans="1:3" x14ac:dyDescent="0.25">
      <c r="A420" s="2">
        <v>419</v>
      </c>
      <c r="B420" s="2">
        <v>0</v>
      </c>
      <c r="C420" s="2">
        <v>1</v>
      </c>
    </row>
    <row r="421" spans="1:3" x14ac:dyDescent="0.25">
      <c r="A421" s="2">
        <v>420</v>
      </c>
      <c r="B421" s="2">
        <v>0</v>
      </c>
      <c r="C421" s="2">
        <v>1</v>
      </c>
    </row>
    <row r="422" spans="1:3" x14ac:dyDescent="0.25">
      <c r="A422" s="2">
        <v>421</v>
      </c>
      <c r="B422" s="2">
        <v>0</v>
      </c>
      <c r="C422" s="2">
        <v>1</v>
      </c>
    </row>
    <row r="423" spans="1:3" x14ac:dyDescent="0.25">
      <c r="A423" s="2">
        <v>422</v>
      </c>
      <c r="B423" s="2">
        <v>0</v>
      </c>
      <c r="C423" s="2">
        <v>1</v>
      </c>
    </row>
    <row r="424" spans="1:3" x14ac:dyDescent="0.25">
      <c r="A424" s="2">
        <v>423</v>
      </c>
      <c r="B424" s="2">
        <v>0</v>
      </c>
      <c r="C424" s="2">
        <v>1</v>
      </c>
    </row>
    <row r="425" spans="1:3" x14ac:dyDescent="0.25">
      <c r="A425" s="2">
        <v>424</v>
      </c>
      <c r="B425" s="2">
        <v>0</v>
      </c>
      <c r="C425" s="2">
        <v>1</v>
      </c>
    </row>
    <row r="426" spans="1:3" x14ac:dyDescent="0.25">
      <c r="A426" s="2">
        <v>425</v>
      </c>
      <c r="B426" s="2">
        <v>0</v>
      </c>
      <c r="C426" s="2">
        <v>1</v>
      </c>
    </row>
    <row r="427" spans="1:3" x14ac:dyDescent="0.25">
      <c r="A427" s="2">
        <v>426</v>
      </c>
      <c r="B427" s="2">
        <v>0</v>
      </c>
      <c r="C427" s="2">
        <v>1</v>
      </c>
    </row>
    <row r="428" spans="1:3" x14ac:dyDescent="0.25">
      <c r="A428" s="2">
        <v>427</v>
      </c>
      <c r="B428" s="2">
        <v>0</v>
      </c>
      <c r="C428" s="2">
        <v>1</v>
      </c>
    </row>
    <row r="429" spans="1:3" x14ac:dyDescent="0.25">
      <c r="A429" s="2">
        <v>428</v>
      </c>
      <c r="B429" s="2">
        <v>0</v>
      </c>
      <c r="C429" s="2">
        <v>1</v>
      </c>
    </row>
    <row r="430" spans="1:3" x14ac:dyDescent="0.25">
      <c r="A430" s="2">
        <v>429</v>
      </c>
      <c r="B430" s="2">
        <v>0</v>
      </c>
      <c r="C430" s="2">
        <v>1</v>
      </c>
    </row>
    <row r="431" spans="1:3" x14ac:dyDescent="0.25">
      <c r="A431" s="2">
        <v>430</v>
      </c>
      <c r="B431" s="2">
        <v>0</v>
      </c>
      <c r="C431" s="2">
        <v>1</v>
      </c>
    </row>
    <row r="432" spans="1:3" x14ac:dyDescent="0.25">
      <c r="A432" s="2">
        <v>431</v>
      </c>
      <c r="B432" s="2">
        <v>0</v>
      </c>
      <c r="C432" s="2">
        <v>1</v>
      </c>
    </row>
    <row r="433" spans="1:3" x14ac:dyDescent="0.25">
      <c r="A433" s="2">
        <v>432</v>
      </c>
      <c r="B433" s="2">
        <v>0</v>
      </c>
      <c r="C433" s="2">
        <v>1</v>
      </c>
    </row>
    <row r="434" spans="1:3" x14ac:dyDescent="0.25">
      <c r="A434" s="2">
        <v>433</v>
      </c>
      <c r="B434" s="2">
        <v>0</v>
      </c>
      <c r="C434" s="2">
        <v>1</v>
      </c>
    </row>
    <row r="435" spans="1:3" x14ac:dyDescent="0.25">
      <c r="A435" s="2">
        <v>434</v>
      </c>
      <c r="B435" s="2">
        <v>0</v>
      </c>
      <c r="C435" s="2">
        <v>1</v>
      </c>
    </row>
    <row r="436" spans="1:3" x14ac:dyDescent="0.25">
      <c r="A436" s="2">
        <v>435</v>
      </c>
      <c r="B436" s="2">
        <v>0</v>
      </c>
      <c r="C436" s="2">
        <v>1</v>
      </c>
    </row>
    <row r="437" spans="1:3" x14ac:dyDescent="0.25">
      <c r="A437" s="2">
        <v>436</v>
      </c>
      <c r="B437" s="2">
        <v>0</v>
      </c>
      <c r="C437" s="2">
        <v>1</v>
      </c>
    </row>
    <row r="438" spans="1:3" x14ac:dyDescent="0.25">
      <c r="A438" s="2">
        <v>437</v>
      </c>
      <c r="B438" s="2">
        <v>0</v>
      </c>
      <c r="C438" s="2">
        <v>1</v>
      </c>
    </row>
    <row r="439" spans="1:3" x14ac:dyDescent="0.25">
      <c r="A439" s="2">
        <v>438</v>
      </c>
      <c r="B439" s="2">
        <v>0</v>
      </c>
      <c r="C439" s="2">
        <v>1</v>
      </c>
    </row>
    <row r="440" spans="1:3" x14ac:dyDescent="0.25">
      <c r="A440" s="2">
        <v>439</v>
      </c>
      <c r="B440" s="2">
        <v>0</v>
      </c>
      <c r="C440" s="2">
        <v>1</v>
      </c>
    </row>
    <row r="441" spans="1:3" x14ac:dyDescent="0.25">
      <c r="A441" s="2">
        <v>440</v>
      </c>
      <c r="B441" s="2">
        <v>0</v>
      </c>
      <c r="C441" s="2">
        <v>1</v>
      </c>
    </row>
    <row r="442" spans="1:3" x14ac:dyDescent="0.25">
      <c r="A442" s="2">
        <v>441</v>
      </c>
      <c r="B442" s="2">
        <v>0</v>
      </c>
      <c r="C442" s="2">
        <v>1</v>
      </c>
    </row>
    <row r="443" spans="1:3" x14ac:dyDescent="0.25">
      <c r="A443" s="2">
        <v>442</v>
      </c>
      <c r="B443" s="2">
        <v>0</v>
      </c>
      <c r="C443" s="2">
        <v>1</v>
      </c>
    </row>
    <row r="444" spans="1:3" x14ac:dyDescent="0.25">
      <c r="A444" s="2">
        <v>443</v>
      </c>
      <c r="B444" s="2">
        <v>0</v>
      </c>
      <c r="C444" s="2">
        <v>1</v>
      </c>
    </row>
    <row r="445" spans="1:3" x14ac:dyDescent="0.25">
      <c r="A445" s="2">
        <v>444</v>
      </c>
      <c r="B445" s="2">
        <v>0</v>
      </c>
      <c r="C445" s="2">
        <v>1</v>
      </c>
    </row>
    <row r="446" spans="1:3" x14ac:dyDescent="0.25">
      <c r="A446" s="2">
        <v>445</v>
      </c>
      <c r="B446" s="2">
        <v>0</v>
      </c>
      <c r="C446" s="2">
        <v>1</v>
      </c>
    </row>
    <row r="447" spans="1:3" x14ac:dyDescent="0.25">
      <c r="A447" s="2">
        <v>446</v>
      </c>
      <c r="B447" s="2">
        <v>0</v>
      </c>
      <c r="C447" s="2">
        <v>1</v>
      </c>
    </row>
    <row r="448" spans="1:3" x14ac:dyDescent="0.25">
      <c r="A448" s="2">
        <v>447</v>
      </c>
      <c r="B448" s="2">
        <v>0</v>
      </c>
      <c r="C448" s="2">
        <v>1</v>
      </c>
    </row>
    <row r="449" spans="1:3" x14ac:dyDescent="0.25">
      <c r="A449" s="2">
        <v>448</v>
      </c>
      <c r="B449" s="2">
        <v>0</v>
      </c>
      <c r="C449" s="2">
        <v>1</v>
      </c>
    </row>
    <row r="450" spans="1:3" x14ac:dyDescent="0.25">
      <c r="A450" s="2">
        <v>449</v>
      </c>
      <c r="B450" s="2">
        <v>0</v>
      </c>
      <c r="C450" s="2">
        <v>1</v>
      </c>
    </row>
    <row r="451" spans="1:3" x14ac:dyDescent="0.25">
      <c r="A451" s="2">
        <v>450</v>
      </c>
      <c r="B451" s="2">
        <v>0</v>
      </c>
      <c r="C451" s="2">
        <v>1</v>
      </c>
    </row>
    <row r="452" spans="1:3" x14ac:dyDescent="0.25">
      <c r="A452" s="2">
        <v>451</v>
      </c>
      <c r="B452" s="2">
        <v>0</v>
      </c>
      <c r="C452" s="2">
        <v>1</v>
      </c>
    </row>
    <row r="453" spans="1:3" x14ac:dyDescent="0.25">
      <c r="A453" s="2">
        <v>452</v>
      </c>
      <c r="B453" s="2">
        <v>0</v>
      </c>
      <c r="C453" s="2">
        <v>1</v>
      </c>
    </row>
    <row r="454" spans="1:3" x14ac:dyDescent="0.25">
      <c r="A454" s="2">
        <v>453</v>
      </c>
      <c r="B454" s="2">
        <v>0</v>
      </c>
      <c r="C454" s="2">
        <v>1</v>
      </c>
    </row>
    <row r="455" spans="1:3" x14ac:dyDescent="0.25">
      <c r="A455" s="2">
        <v>454</v>
      </c>
      <c r="B455" s="2">
        <v>0</v>
      </c>
      <c r="C455" s="2">
        <v>1</v>
      </c>
    </row>
    <row r="456" spans="1:3" x14ac:dyDescent="0.25">
      <c r="A456" s="2">
        <v>455</v>
      </c>
      <c r="B456" s="2">
        <v>0</v>
      </c>
      <c r="C456" s="2">
        <v>1</v>
      </c>
    </row>
    <row r="457" spans="1:3" x14ac:dyDescent="0.25">
      <c r="A457" s="2">
        <v>456</v>
      </c>
      <c r="B457" s="2">
        <v>0</v>
      </c>
      <c r="C457" s="2">
        <v>1</v>
      </c>
    </row>
    <row r="458" spans="1:3" x14ac:dyDescent="0.25">
      <c r="A458" s="2">
        <v>457</v>
      </c>
      <c r="B458" s="2">
        <v>0</v>
      </c>
      <c r="C458" s="2">
        <v>1</v>
      </c>
    </row>
    <row r="459" spans="1:3" x14ac:dyDescent="0.25">
      <c r="A459" s="2">
        <v>458</v>
      </c>
      <c r="B459" s="2">
        <v>0</v>
      </c>
      <c r="C459" s="2">
        <v>1</v>
      </c>
    </row>
    <row r="460" spans="1:3" x14ac:dyDescent="0.25">
      <c r="A460" s="2">
        <v>459</v>
      </c>
      <c r="B460" s="2">
        <v>0</v>
      </c>
      <c r="C460" s="2">
        <v>1</v>
      </c>
    </row>
    <row r="461" spans="1:3" x14ac:dyDescent="0.25">
      <c r="A461" s="2">
        <v>460</v>
      </c>
      <c r="B461" s="2">
        <v>0</v>
      </c>
      <c r="C461" s="2">
        <v>1</v>
      </c>
    </row>
    <row r="462" spans="1:3" x14ac:dyDescent="0.25">
      <c r="A462" s="2">
        <v>461</v>
      </c>
      <c r="B462" s="2">
        <v>0</v>
      </c>
      <c r="C462" s="2">
        <v>1</v>
      </c>
    </row>
    <row r="463" spans="1:3" x14ac:dyDescent="0.25">
      <c r="A463" s="2">
        <v>462</v>
      </c>
      <c r="B463" s="2">
        <v>0</v>
      </c>
      <c r="C463" s="2">
        <v>1</v>
      </c>
    </row>
    <row r="464" spans="1:3" x14ac:dyDescent="0.25">
      <c r="A464" s="2">
        <v>463</v>
      </c>
      <c r="B464" s="2">
        <v>0</v>
      </c>
      <c r="C464" s="2">
        <v>1</v>
      </c>
    </row>
    <row r="465" spans="1:3" x14ac:dyDescent="0.25">
      <c r="A465" s="2">
        <v>464</v>
      </c>
      <c r="B465" s="2">
        <v>0</v>
      </c>
      <c r="C465" s="2">
        <v>1</v>
      </c>
    </row>
    <row r="466" spans="1:3" x14ac:dyDescent="0.25">
      <c r="A466" s="2">
        <v>465</v>
      </c>
      <c r="B466" s="2">
        <v>0</v>
      </c>
      <c r="C466" s="2">
        <v>1</v>
      </c>
    </row>
    <row r="467" spans="1:3" x14ac:dyDescent="0.25">
      <c r="A467" s="2">
        <v>466</v>
      </c>
      <c r="B467" s="2">
        <v>0</v>
      </c>
      <c r="C467" s="2">
        <v>1</v>
      </c>
    </row>
    <row r="468" spans="1:3" x14ac:dyDescent="0.25">
      <c r="A468" s="2">
        <v>467</v>
      </c>
      <c r="B468" s="2">
        <v>0</v>
      </c>
      <c r="C468" s="2">
        <v>1</v>
      </c>
    </row>
    <row r="469" spans="1:3" x14ac:dyDescent="0.25">
      <c r="A469" s="2">
        <v>468</v>
      </c>
      <c r="B469" s="2">
        <v>0</v>
      </c>
      <c r="C469" s="2">
        <v>1</v>
      </c>
    </row>
    <row r="470" spans="1:3" x14ac:dyDescent="0.25">
      <c r="A470" s="2">
        <v>469</v>
      </c>
      <c r="B470" s="2">
        <v>0</v>
      </c>
      <c r="C470" s="2">
        <v>1</v>
      </c>
    </row>
    <row r="471" spans="1:3" x14ac:dyDescent="0.25">
      <c r="A471" s="2">
        <v>470</v>
      </c>
      <c r="B471" s="2">
        <v>0</v>
      </c>
      <c r="C471" s="2">
        <v>1</v>
      </c>
    </row>
    <row r="472" spans="1:3" x14ac:dyDescent="0.25">
      <c r="A472" s="2">
        <v>471</v>
      </c>
      <c r="B472" s="2">
        <v>0</v>
      </c>
      <c r="C472" s="2">
        <v>1</v>
      </c>
    </row>
    <row r="473" spans="1:3" x14ac:dyDescent="0.25">
      <c r="A473" s="2">
        <v>472</v>
      </c>
      <c r="B473" s="2">
        <v>0</v>
      </c>
      <c r="C473" s="2">
        <v>1</v>
      </c>
    </row>
    <row r="474" spans="1:3" x14ac:dyDescent="0.25">
      <c r="A474" s="2">
        <v>473</v>
      </c>
      <c r="B474" s="2">
        <v>0</v>
      </c>
      <c r="C474" s="2">
        <v>1</v>
      </c>
    </row>
    <row r="475" spans="1:3" x14ac:dyDescent="0.25">
      <c r="A475" s="2">
        <v>474</v>
      </c>
      <c r="B475" s="2">
        <v>0</v>
      </c>
      <c r="C475" s="2">
        <v>1</v>
      </c>
    </row>
    <row r="476" spans="1:3" x14ac:dyDescent="0.25">
      <c r="A476" s="2">
        <v>475</v>
      </c>
      <c r="B476" s="2">
        <v>0</v>
      </c>
      <c r="C476" s="2">
        <v>1</v>
      </c>
    </row>
    <row r="477" spans="1:3" x14ac:dyDescent="0.25">
      <c r="A477" s="2">
        <v>476</v>
      </c>
      <c r="B477" s="2">
        <v>0</v>
      </c>
      <c r="C477" s="2">
        <v>1</v>
      </c>
    </row>
    <row r="478" spans="1:3" x14ac:dyDescent="0.25">
      <c r="A478" s="2">
        <v>477</v>
      </c>
      <c r="B478" s="2">
        <v>0</v>
      </c>
      <c r="C478" s="2">
        <v>1</v>
      </c>
    </row>
    <row r="479" spans="1:3" x14ac:dyDescent="0.25">
      <c r="A479" s="2">
        <v>478</v>
      </c>
      <c r="B479" s="2">
        <v>0</v>
      </c>
      <c r="C479" s="2">
        <v>1</v>
      </c>
    </row>
    <row r="480" spans="1:3" x14ac:dyDescent="0.25">
      <c r="A480" s="2">
        <v>479</v>
      </c>
      <c r="B480" s="2">
        <v>0</v>
      </c>
      <c r="C480" s="2">
        <v>1</v>
      </c>
    </row>
    <row r="481" spans="1:3" x14ac:dyDescent="0.25">
      <c r="A481" s="2">
        <v>480</v>
      </c>
      <c r="B481" s="2">
        <v>0</v>
      </c>
      <c r="C481" s="2">
        <v>1</v>
      </c>
    </row>
    <row r="482" spans="1:3" x14ac:dyDescent="0.25">
      <c r="A482" s="2">
        <v>481</v>
      </c>
      <c r="B482" s="2">
        <v>0</v>
      </c>
      <c r="C482" s="2">
        <v>1</v>
      </c>
    </row>
    <row r="483" spans="1:3" x14ac:dyDescent="0.25">
      <c r="A483" s="2">
        <v>482</v>
      </c>
      <c r="B483" s="2">
        <v>0</v>
      </c>
      <c r="C483" s="2">
        <v>1</v>
      </c>
    </row>
    <row r="484" spans="1:3" x14ac:dyDescent="0.25">
      <c r="A484" s="2">
        <v>483</v>
      </c>
      <c r="B484" s="2">
        <v>0</v>
      </c>
      <c r="C484" s="2">
        <v>1</v>
      </c>
    </row>
    <row r="485" spans="1:3" x14ac:dyDescent="0.25">
      <c r="A485" s="2">
        <v>484</v>
      </c>
      <c r="B485" s="2">
        <v>0</v>
      </c>
      <c r="C485" s="2">
        <v>1</v>
      </c>
    </row>
    <row r="486" spans="1:3" x14ac:dyDescent="0.25">
      <c r="A486" s="2">
        <v>485</v>
      </c>
      <c r="B486" s="2">
        <v>0</v>
      </c>
      <c r="C486" s="2">
        <v>1</v>
      </c>
    </row>
    <row r="487" spans="1:3" x14ac:dyDescent="0.25">
      <c r="A487" s="2">
        <v>486</v>
      </c>
      <c r="B487" s="2">
        <v>0</v>
      </c>
      <c r="C487" s="2">
        <v>1</v>
      </c>
    </row>
    <row r="488" spans="1:3" x14ac:dyDescent="0.25">
      <c r="A488" s="2">
        <v>487</v>
      </c>
      <c r="B488" s="2">
        <v>0</v>
      </c>
      <c r="C488" s="2">
        <v>1</v>
      </c>
    </row>
    <row r="489" spans="1:3" x14ac:dyDescent="0.25">
      <c r="A489" s="2">
        <v>488</v>
      </c>
      <c r="B489" s="2">
        <v>0</v>
      </c>
      <c r="C489" s="2">
        <v>1</v>
      </c>
    </row>
    <row r="490" spans="1:3" x14ac:dyDescent="0.25">
      <c r="A490" s="2">
        <v>489</v>
      </c>
      <c r="B490" s="2">
        <v>0</v>
      </c>
      <c r="C490" s="2">
        <v>1</v>
      </c>
    </row>
    <row r="491" spans="1:3" x14ac:dyDescent="0.25">
      <c r="A491" s="2">
        <v>490</v>
      </c>
      <c r="B491" s="2">
        <v>0</v>
      </c>
      <c r="C491" s="2">
        <v>1</v>
      </c>
    </row>
    <row r="492" spans="1:3" x14ac:dyDescent="0.25">
      <c r="A492" s="2">
        <v>491</v>
      </c>
      <c r="B492" s="2">
        <v>0</v>
      </c>
      <c r="C492" s="2">
        <v>1</v>
      </c>
    </row>
    <row r="493" spans="1:3" x14ac:dyDescent="0.25">
      <c r="A493" s="2">
        <v>492</v>
      </c>
      <c r="B493" s="2">
        <v>0</v>
      </c>
      <c r="C493" s="2">
        <v>1</v>
      </c>
    </row>
    <row r="494" spans="1:3" x14ac:dyDescent="0.25">
      <c r="A494" s="2">
        <v>493</v>
      </c>
      <c r="B494" s="2">
        <v>0</v>
      </c>
      <c r="C494" s="2">
        <v>1</v>
      </c>
    </row>
    <row r="495" spans="1:3" x14ac:dyDescent="0.25">
      <c r="A495" s="2">
        <v>494</v>
      </c>
      <c r="B495" s="2">
        <v>0</v>
      </c>
      <c r="C495" s="2">
        <v>1</v>
      </c>
    </row>
    <row r="496" spans="1:3" x14ac:dyDescent="0.25">
      <c r="A496" s="2">
        <v>495</v>
      </c>
      <c r="B496" s="2">
        <v>0</v>
      </c>
      <c r="C496" s="2">
        <v>1</v>
      </c>
    </row>
    <row r="497" spans="1:3" x14ac:dyDescent="0.25">
      <c r="A497" s="2">
        <v>496</v>
      </c>
      <c r="B497" s="2">
        <v>0</v>
      </c>
      <c r="C497" s="2">
        <v>1</v>
      </c>
    </row>
    <row r="498" spans="1:3" x14ac:dyDescent="0.25">
      <c r="A498" s="2">
        <v>497</v>
      </c>
      <c r="B498" s="2">
        <v>0</v>
      </c>
      <c r="C498" s="2">
        <v>1</v>
      </c>
    </row>
    <row r="499" spans="1:3" x14ac:dyDescent="0.25">
      <c r="A499" s="2">
        <v>498</v>
      </c>
      <c r="B499" s="2">
        <v>0</v>
      </c>
      <c r="C499" s="2">
        <v>1</v>
      </c>
    </row>
    <row r="500" spans="1:3" x14ac:dyDescent="0.25">
      <c r="A500" s="2">
        <v>499</v>
      </c>
      <c r="B500" s="2">
        <v>0</v>
      </c>
      <c r="C500" s="2">
        <v>1</v>
      </c>
    </row>
    <row r="501" spans="1:3" x14ac:dyDescent="0.25">
      <c r="A501" s="2">
        <v>500</v>
      </c>
      <c r="B501" s="2">
        <v>0</v>
      </c>
      <c r="C501" s="2">
        <v>1</v>
      </c>
    </row>
    <row r="502" spans="1:3" x14ac:dyDescent="0.25">
      <c r="A502" s="2">
        <v>501</v>
      </c>
      <c r="B502" s="2">
        <v>0</v>
      </c>
      <c r="C502" s="2">
        <v>1</v>
      </c>
    </row>
    <row r="503" spans="1:3" x14ac:dyDescent="0.25">
      <c r="A503" s="2">
        <v>502</v>
      </c>
      <c r="B503" s="2">
        <v>0</v>
      </c>
      <c r="C503" s="2">
        <v>1</v>
      </c>
    </row>
    <row r="504" spans="1:3" x14ac:dyDescent="0.25">
      <c r="A504" s="2">
        <v>503</v>
      </c>
      <c r="B504" s="2">
        <v>0</v>
      </c>
      <c r="C504" s="2">
        <v>1</v>
      </c>
    </row>
    <row r="505" spans="1:3" x14ac:dyDescent="0.25">
      <c r="A505" s="2">
        <v>504</v>
      </c>
      <c r="B505" s="2">
        <v>0</v>
      </c>
      <c r="C505" s="2">
        <v>1</v>
      </c>
    </row>
    <row r="506" spans="1:3" x14ac:dyDescent="0.25">
      <c r="A506" s="2">
        <v>505</v>
      </c>
      <c r="B506" s="2">
        <v>0</v>
      </c>
      <c r="C506" s="2">
        <v>1</v>
      </c>
    </row>
    <row r="507" spans="1:3" x14ac:dyDescent="0.25">
      <c r="A507" s="2">
        <v>506</v>
      </c>
      <c r="B507" s="2">
        <v>0</v>
      </c>
      <c r="C507" s="2">
        <v>1</v>
      </c>
    </row>
    <row r="508" spans="1:3" x14ac:dyDescent="0.25">
      <c r="A508" s="2">
        <v>507</v>
      </c>
      <c r="B508" s="2">
        <v>0</v>
      </c>
      <c r="C508" s="2">
        <v>1</v>
      </c>
    </row>
    <row r="509" spans="1:3" x14ac:dyDescent="0.25">
      <c r="A509" s="2">
        <v>508</v>
      </c>
      <c r="B509" s="2">
        <v>0</v>
      </c>
      <c r="C509" s="2">
        <v>1</v>
      </c>
    </row>
    <row r="510" spans="1:3" x14ac:dyDescent="0.25">
      <c r="A510" s="2">
        <v>509</v>
      </c>
      <c r="B510" s="2">
        <v>0</v>
      </c>
      <c r="C510" s="2">
        <v>1</v>
      </c>
    </row>
    <row r="511" spans="1:3" x14ac:dyDescent="0.25">
      <c r="A511" s="2">
        <v>510</v>
      </c>
      <c r="B511" s="2">
        <v>0</v>
      </c>
      <c r="C511" s="2">
        <v>1</v>
      </c>
    </row>
    <row r="512" spans="1:3" x14ac:dyDescent="0.25">
      <c r="A512" s="2">
        <v>511</v>
      </c>
      <c r="B512" s="2">
        <v>0</v>
      </c>
      <c r="C512" s="2">
        <v>1</v>
      </c>
    </row>
    <row r="513" spans="1:3" x14ac:dyDescent="0.25">
      <c r="A513" s="2">
        <v>512</v>
      </c>
      <c r="B513" s="2">
        <v>0</v>
      </c>
      <c r="C513" s="2">
        <v>1</v>
      </c>
    </row>
    <row r="514" spans="1:3" x14ac:dyDescent="0.25">
      <c r="A514" s="2">
        <v>513</v>
      </c>
      <c r="B514" s="2">
        <v>0</v>
      </c>
      <c r="C514" s="2">
        <v>1</v>
      </c>
    </row>
    <row r="515" spans="1:3" x14ac:dyDescent="0.25">
      <c r="A515" s="2">
        <v>514</v>
      </c>
      <c r="B515" s="2">
        <v>0</v>
      </c>
      <c r="C515" s="2">
        <v>1</v>
      </c>
    </row>
    <row r="516" spans="1:3" x14ac:dyDescent="0.25">
      <c r="A516" s="2">
        <v>515</v>
      </c>
      <c r="B516" s="2">
        <v>0</v>
      </c>
      <c r="C516" s="2">
        <v>1</v>
      </c>
    </row>
    <row r="517" spans="1:3" x14ac:dyDescent="0.25">
      <c r="A517" s="2">
        <v>516</v>
      </c>
      <c r="B517" s="2">
        <v>0</v>
      </c>
      <c r="C517" s="2">
        <v>1</v>
      </c>
    </row>
    <row r="518" spans="1:3" x14ac:dyDescent="0.25">
      <c r="A518" s="2">
        <v>517</v>
      </c>
      <c r="B518" s="2">
        <v>0</v>
      </c>
      <c r="C518" s="2">
        <v>1</v>
      </c>
    </row>
    <row r="519" spans="1:3" x14ac:dyDescent="0.25">
      <c r="A519" s="2">
        <v>518</v>
      </c>
      <c r="B519" s="2">
        <v>0</v>
      </c>
      <c r="C519" s="2">
        <v>1</v>
      </c>
    </row>
    <row r="520" spans="1:3" x14ac:dyDescent="0.25">
      <c r="A520" s="2">
        <v>519</v>
      </c>
      <c r="B520" s="2">
        <v>0</v>
      </c>
      <c r="C520" s="2">
        <v>1</v>
      </c>
    </row>
    <row r="521" spans="1:3" x14ac:dyDescent="0.25">
      <c r="A521" s="2">
        <v>520</v>
      </c>
      <c r="B521" s="2">
        <v>0</v>
      </c>
      <c r="C521" s="2">
        <v>1</v>
      </c>
    </row>
    <row r="522" spans="1:3" x14ac:dyDescent="0.25">
      <c r="A522" s="2">
        <v>521</v>
      </c>
      <c r="B522" s="2">
        <v>0</v>
      </c>
      <c r="C522" s="2">
        <v>1</v>
      </c>
    </row>
    <row r="523" spans="1:3" x14ac:dyDescent="0.25">
      <c r="A523" s="2">
        <v>522</v>
      </c>
      <c r="B523" s="2">
        <v>0</v>
      </c>
      <c r="C523" s="2">
        <v>1</v>
      </c>
    </row>
    <row r="524" spans="1:3" x14ac:dyDescent="0.25">
      <c r="A524" s="2">
        <v>523</v>
      </c>
      <c r="B524" s="2">
        <v>0</v>
      </c>
      <c r="C524" s="2">
        <v>1</v>
      </c>
    </row>
    <row r="525" spans="1:3" x14ac:dyDescent="0.25">
      <c r="A525" s="2">
        <v>524</v>
      </c>
      <c r="B525" s="2">
        <v>0</v>
      </c>
      <c r="C525" s="2">
        <v>1</v>
      </c>
    </row>
    <row r="526" spans="1:3" x14ac:dyDescent="0.25">
      <c r="A526" s="2">
        <v>525</v>
      </c>
      <c r="B526" s="2">
        <v>0</v>
      </c>
      <c r="C526" s="2">
        <v>1</v>
      </c>
    </row>
    <row r="527" spans="1:3" x14ac:dyDescent="0.25">
      <c r="A527" s="2">
        <v>526</v>
      </c>
      <c r="B527" s="2">
        <v>0</v>
      </c>
      <c r="C527" s="2">
        <v>1</v>
      </c>
    </row>
    <row r="528" spans="1:3" x14ac:dyDescent="0.25">
      <c r="A528" s="2">
        <v>527</v>
      </c>
      <c r="B528" s="2">
        <v>0</v>
      </c>
      <c r="C528" s="2">
        <v>1</v>
      </c>
    </row>
    <row r="529" spans="1:3" x14ac:dyDescent="0.25">
      <c r="A529" s="2">
        <v>528</v>
      </c>
      <c r="B529" s="2">
        <v>0</v>
      </c>
      <c r="C529" s="2">
        <v>1</v>
      </c>
    </row>
    <row r="530" spans="1:3" x14ac:dyDescent="0.25">
      <c r="A530" s="2">
        <v>529</v>
      </c>
      <c r="B530" s="2">
        <v>0</v>
      </c>
      <c r="C530" s="2">
        <v>1</v>
      </c>
    </row>
    <row r="531" spans="1:3" x14ac:dyDescent="0.25">
      <c r="A531" s="2">
        <v>530</v>
      </c>
      <c r="B531" s="2">
        <v>0</v>
      </c>
      <c r="C531" s="2">
        <v>1</v>
      </c>
    </row>
    <row r="532" spans="1:3" x14ac:dyDescent="0.25">
      <c r="A532" s="2">
        <v>531</v>
      </c>
      <c r="B532" s="2">
        <v>0</v>
      </c>
      <c r="C532" s="2">
        <v>1</v>
      </c>
    </row>
    <row r="533" spans="1:3" x14ac:dyDescent="0.25">
      <c r="A533" s="2">
        <v>532</v>
      </c>
      <c r="B533" s="2">
        <v>0</v>
      </c>
      <c r="C533" s="2">
        <v>1</v>
      </c>
    </row>
    <row r="534" spans="1:3" x14ac:dyDescent="0.25">
      <c r="A534" s="2">
        <v>533</v>
      </c>
      <c r="B534" s="2">
        <v>0</v>
      </c>
      <c r="C534" s="2">
        <v>1</v>
      </c>
    </row>
    <row r="535" spans="1:3" x14ac:dyDescent="0.25">
      <c r="A535" s="2">
        <v>534</v>
      </c>
      <c r="B535" s="2">
        <v>0</v>
      </c>
      <c r="C535" s="2">
        <v>1</v>
      </c>
    </row>
    <row r="536" spans="1:3" x14ac:dyDescent="0.25">
      <c r="A536" s="2">
        <v>535</v>
      </c>
      <c r="B536" s="2">
        <v>0</v>
      </c>
      <c r="C536" s="2">
        <v>1</v>
      </c>
    </row>
    <row r="537" spans="1:3" x14ac:dyDescent="0.25">
      <c r="A537" s="2">
        <v>536</v>
      </c>
      <c r="B537" s="2">
        <v>0</v>
      </c>
      <c r="C537" s="2">
        <v>1</v>
      </c>
    </row>
    <row r="538" spans="1:3" x14ac:dyDescent="0.25">
      <c r="A538" s="2">
        <v>537</v>
      </c>
      <c r="B538" s="2">
        <v>0</v>
      </c>
      <c r="C538" s="2">
        <v>1</v>
      </c>
    </row>
    <row r="539" spans="1:3" x14ac:dyDescent="0.25">
      <c r="A539" s="2">
        <v>538</v>
      </c>
      <c r="B539" s="2">
        <v>0</v>
      </c>
      <c r="C539" s="2">
        <v>1</v>
      </c>
    </row>
    <row r="540" spans="1:3" x14ac:dyDescent="0.25">
      <c r="A540" s="2">
        <v>539</v>
      </c>
      <c r="B540" s="2">
        <v>0</v>
      </c>
      <c r="C540" s="2">
        <v>1</v>
      </c>
    </row>
    <row r="541" spans="1:3" x14ac:dyDescent="0.25">
      <c r="A541" s="2">
        <v>540</v>
      </c>
      <c r="B541" s="2">
        <v>0</v>
      </c>
      <c r="C541" s="2">
        <v>1</v>
      </c>
    </row>
    <row r="542" spans="1:3" x14ac:dyDescent="0.25">
      <c r="A542" s="2">
        <v>541</v>
      </c>
      <c r="B542" s="2">
        <v>0</v>
      </c>
      <c r="C542" s="2">
        <v>1</v>
      </c>
    </row>
    <row r="543" spans="1:3" x14ac:dyDescent="0.25">
      <c r="A543" s="2">
        <v>542</v>
      </c>
      <c r="B543" s="2">
        <v>0</v>
      </c>
      <c r="C543" s="2">
        <v>1</v>
      </c>
    </row>
    <row r="544" spans="1:3" x14ac:dyDescent="0.25">
      <c r="A544" s="2">
        <v>543</v>
      </c>
      <c r="B544" s="2">
        <v>0</v>
      </c>
      <c r="C544" s="2">
        <v>1</v>
      </c>
    </row>
    <row r="545" spans="1:3" x14ac:dyDescent="0.25">
      <c r="A545" s="2">
        <v>544</v>
      </c>
      <c r="B545" s="2">
        <v>0</v>
      </c>
      <c r="C545" s="2">
        <v>1</v>
      </c>
    </row>
    <row r="546" spans="1:3" x14ac:dyDescent="0.25">
      <c r="A546" s="2">
        <v>545</v>
      </c>
      <c r="B546" s="2">
        <v>0</v>
      </c>
      <c r="C546" s="2">
        <v>1</v>
      </c>
    </row>
    <row r="547" spans="1:3" x14ac:dyDescent="0.25">
      <c r="A547" s="2">
        <v>546</v>
      </c>
      <c r="B547" s="2">
        <v>0</v>
      </c>
      <c r="C547" s="2">
        <v>1</v>
      </c>
    </row>
    <row r="548" spans="1:3" x14ac:dyDescent="0.25">
      <c r="A548" s="2">
        <v>547</v>
      </c>
      <c r="B548" s="2">
        <v>0</v>
      </c>
      <c r="C548" s="2">
        <v>1</v>
      </c>
    </row>
    <row r="549" spans="1:3" x14ac:dyDescent="0.25">
      <c r="A549" s="2">
        <v>548</v>
      </c>
      <c r="B549" s="2">
        <v>0</v>
      </c>
      <c r="C549" s="2">
        <v>1</v>
      </c>
    </row>
    <row r="550" spans="1:3" x14ac:dyDescent="0.25">
      <c r="A550" s="2">
        <v>549</v>
      </c>
      <c r="B550" s="2">
        <v>0</v>
      </c>
      <c r="C550" s="2">
        <v>1</v>
      </c>
    </row>
    <row r="551" spans="1:3" x14ac:dyDescent="0.25">
      <c r="A551" s="2">
        <v>550</v>
      </c>
      <c r="B551" s="2">
        <v>0</v>
      </c>
      <c r="C551" s="2">
        <v>1</v>
      </c>
    </row>
    <row r="552" spans="1:3" x14ac:dyDescent="0.25">
      <c r="A552" s="2">
        <v>551</v>
      </c>
      <c r="B552" s="2">
        <v>0</v>
      </c>
      <c r="C552" s="2">
        <v>1</v>
      </c>
    </row>
    <row r="553" spans="1:3" x14ac:dyDescent="0.25">
      <c r="A553" s="2">
        <v>552</v>
      </c>
      <c r="B553" s="2">
        <v>0</v>
      </c>
      <c r="C553" s="2">
        <v>1</v>
      </c>
    </row>
    <row r="554" spans="1:3" x14ac:dyDescent="0.25">
      <c r="A554" s="2">
        <v>553</v>
      </c>
      <c r="B554" s="2">
        <v>0</v>
      </c>
      <c r="C554" s="2">
        <v>1</v>
      </c>
    </row>
    <row r="555" spans="1:3" x14ac:dyDescent="0.25">
      <c r="A555" s="2">
        <v>554</v>
      </c>
      <c r="B555" s="2">
        <v>0</v>
      </c>
      <c r="C555" s="2">
        <v>1</v>
      </c>
    </row>
    <row r="556" spans="1:3" x14ac:dyDescent="0.25">
      <c r="A556" s="2">
        <v>555</v>
      </c>
      <c r="B556" s="2">
        <v>0</v>
      </c>
      <c r="C556" s="2">
        <v>1</v>
      </c>
    </row>
    <row r="557" spans="1:3" x14ac:dyDescent="0.25">
      <c r="A557" s="2">
        <v>556</v>
      </c>
      <c r="B557" s="2">
        <v>0</v>
      </c>
      <c r="C557" s="2">
        <v>1</v>
      </c>
    </row>
    <row r="558" spans="1:3" x14ac:dyDescent="0.25">
      <c r="A558" s="2">
        <v>557</v>
      </c>
      <c r="B558" s="2">
        <v>0</v>
      </c>
      <c r="C558" s="2">
        <v>1</v>
      </c>
    </row>
    <row r="559" spans="1:3" x14ac:dyDescent="0.25">
      <c r="A559" s="2">
        <v>558</v>
      </c>
      <c r="B559" s="2">
        <v>0</v>
      </c>
      <c r="C559" s="2">
        <v>1</v>
      </c>
    </row>
    <row r="560" spans="1:3" x14ac:dyDescent="0.25">
      <c r="A560" s="2">
        <v>559</v>
      </c>
      <c r="B560" s="2">
        <v>0</v>
      </c>
      <c r="C560" s="2">
        <v>1</v>
      </c>
    </row>
    <row r="561" spans="1:3" x14ac:dyDescent="0.25">
      <c r="A561" s="2">
        <v>560</v>
      </c>
      <c r="B561" s="2">
        <v>0</v>
      </c>
      <c r="C561" s="2">
        <v>1</v>
      </c>
    </row>
    <row r="562" spans="1:3" x14ac:dyDescent="0.25">
      <c r="A562" s="2">
        <v>561</v>
      </c>
      <c r="B562" s="2">
        <v>0</v>
      </c>
      <c r="C562" s="2">
        <v>1</v>
      </c>
    </row>
    <row r="563" spans="1:3" x14ac:dyDescent="0.25">
      <c r="A563" s="2">
        <v>562</v>
      </c>
      <c r="B563" s="2">
        <v>0</v>
      </c>
      <c r="C563" s="2">
        <v>1</v>
      </c>
    </row>
    <row r="564" spans="1:3" x14ac:dyDescent="0.25">
      <c r="A564" s="2">
        <v>563</v>
      </c>
      <c r="B564" s="2">
        <v>0</v>
      </c>
      <c r="C564" s="2">
        <v>1</v>
      </c>
    </row>
    <row r="565" spans="1:3" x14ac:dyDescent="0.25">
      <c r="A565" s="2">
        <v>564</v>
      </c>
      <c r="B565" s="2">
        <v>0</v>
      </c>
      <c r="C565" s="2">
        <v>1</v>
      </c>
    </row>
    <row r="566" spans="1:3" x14ac:dyDescent="0.25">
      <c r="A566" s="2">
        <v>565</v>
      </c>
      <c r="B566" s="2">
        <v>0</v>
      </c>
      <c r="C566" s="2">
        <v>1</v>
      </c>
    </row>
    <row r="567" spans="1:3" x14ac:dyDescent="0.25">
      <c r="A567" s="2">
        <v>566</v>
      </c>
      <c r="B567" s="2">
        <v>0</v>
      </c>
      <c r="C567" s="2">
        <v>1</v>
      </c>
    </row>
    <row r="568" spans="1:3" x14ac:dyDescent="0.25">
      <c r="A568" s="2">
        <v>567</v>
      </c>
      <c r="B568" s="2">
        <v>0</v>
      </c>
      <c r="C568" s="2">
        <v>1</v>
      </c>
    </row>
    <row r="569" spans="1:3" x14ac:dyDescent="0.25">
      <c r="A569" s="2">
        <v>568</v>
      </c>
      <c r="B569" s="2">
        <v>0</v>
      </c>
      <c r="C569" s="2">
        <v>1</v>
      </c>
    </row>
    <row r="570" spans="1:3" x14ac:dyDescent="0.25">
      <c r="A570" s="2">
        <v>569</v>
      </c>
      <c r="B570" s="2">
        <v>0</v>
      </c>
      <c r="C570" s="2">
        <v>1</v>
      </c>
    </row>
    <row r="571" spans="1:3" x14ac:dyDescent="0.25">
      <c r="A571" s="2">
        <v>570</v>
      </c>
      <c r="B571" s="2">
        <v>0</v>
      </c>
      <c r="C571" s="2">
        <v>1</v>
      </c>
    </row>
    <row r="572" spans="1:3" x14ac:dyDescent="0.25">
      <c r="A572" s="2">
        <v>571</v>
      </c>
      <c r="B572" s="2">
        <v>0</v>
      </c>
      <c r="C572" s="2">
        <v>1</v>
      </c>
    </row>
    <row r="573" spans="1:3" x14ac:dyDescent="0.25">
      <c r="A573" s="2">
        <v>572</v>
      </c>
      <c r="B573" s="2">
        <v>0</v>
      </c>
      <c r="C573" s="2">
        <v>1</v>
      </c>
    </row>
    <row r="574" spans="1:3" x14ac:dyDescent="0.25">
      <c r="A574" s="2">
        <v>573</v>
      </c>
      <c r="B574" s="2">
        <v>0</v>
      </c>
      <c r="C574" s="2">
        <v>1</v>
      </c>
    </row>
    <row r="575" spans="1:3" x14ac:dyDescent="0.25">
      <c r="A575" s="2">
        <v>574</v>
      </c>
      <c r="B575" s="2">
        <v>0</v>
      </c>
      <c r="C575" s="2">
        <v>1</v>
      </c>
    </row>
    <row r="576" spans="1:3" x14ac:dyDescent="0.25">
      <c r="A576" s="2">
        <v>575</v>
      </c>
      <c r="B576" s="2">
        <v>0</v>
      </c>
      <c r="C576" s="2">
        <v>1</v>
      </c>
    </row>
    <row r="577" spans="1:3" x14ac:dyDescent="0.25">
      <c r="A577" s="2">
        <v>576</v>
      </c>
      <c r="B577" s="2">
        <v>0</v>
      </c>
      <c r="C577" s="2">
        <v>1</v>
      </c>
    </row>
    <row r="578" spans="1:3" x14ac:dyDescent="0.25">
      <c r="A578" s="2">
        <v>577</v>
      </c>
      <c r="B578" s="2">
        <v>0</v>
      </c>
      <c r="C578" s="2">
        <v>1</v>
      </c>
    </row>
    <row r="579" spans="1:3" x14ac:dyDescent="0.25">
      <c r="A579" s="2">
        <v>578</v>
      </c>
      <c r="B579" s="2">
        <v>0</v>
      </c>
      <c r="C579" s="2">
        <v>1</v>
      </c>
    </row>
    <row r="580" spans="1:3" x14ac:dyDescent="0.25">
      <c r="A580" s="2">
        <v>579</v>
      </c>
      <c r="B580" s="2">
        <v>0</v>
      </c>
      <c r="C580" s="2">
        <v>1</v>
      </c>
    </row>
    <row r="581" spans="1:3" x14ac:dyDescent="0.25">
      <c r="A581" s="2">
        <v>580</v>
      </c>
      <c r="B581" s="2">
        <v>0</v>
      </c>
      <c r="C581" s="2">
        <v>1</v>
      </c>
    </row>
    <row r="582" spans="1:3" x14ac:dyDescent="0.25">
      <c r="A582" s="2">
        <v>581</v>
      </c>
      <c r="B582" s="2">
        <v>0</v>
      </c>
      <c r="C582" s="2">
        <v>1</v>
      </c>
    </row>
    <row r="583" spans="1:3" x14ac:dyDescent="0.25">
      <c r="A583" s="2">
        <v>582</v>
      </c>
      <c r="B583" s="2">
        <v>0</v>
      </c>
      <c r="C583" s="2">
        <v>1</v>
      </c>
    </row>
    <row r="584" spans="1:3" x14ac:dyDescent="0.25">
      <c r="A584" s="2">
        <v>583</v>
      </c>
      <c r="B584" s="2">
        <v>0</v>
      </c>
      <c r="C584" s="2">
        <v>1</v>
      </c>
    </row>
    <row r="585" spans="1:3" x14ac:dyDescent="0.25">
      <c r="A585" s="2">
        <v>584</v>
      </c>
      <c r="B585" s="2">
        <v>0</v>
      </c>
      <c r="C585" s="2">
        <v>1</v>
      </c>
    </row>
    <row r="586" spans="1:3" x14ac:dyDescent="0.25">
      <c r="A586" s="2">
        <v>585</v>
      </c>
      <c r="B586" s="2">
        <v>0</v>
      </c>
      <c r="C586" s="2">
        <v>1</v>
      </c>
    </row>
    <row r="587" spans="1:3" x14ac:dyDescent="0.25">
      <c r="A587" s="2">
        <v>586</v>
      </c>
      <c r="B587" s="2">
        <v>0</v>
      </c>
      <c r="C587" s="2">
        <v>1</v>
      </c>
    </row>
    <row r="588" spans="1:3" x14ac:dyDescent="0.25">
      <c r="A588" s="2">
        <v>587</v>
      </c>
      <c r="B588" s="2">
        <v>0</v>
      </c>
      <c r="C588" s="2">
        <v>1</v>
      </c>
    </row>
    <row r="589" spans="1:3" x14ac:dyDescent="0.25">
      <c r="A589" s="2">
        <v>588</v>
      </c>
      <c r="B589" s="2">
        <v>0</v>
      </c>
      <c r="C589" s="2">
        <v>1</v>
      </c>
    </row>
    <row r="590" spans="1:3" x14ac:dyDescent="0.25">
      <c r="A590" s="2">
        <v>589</v>
      </c>
      <c r="B590" s="2">
        <v>0</v>
      </c>
      <c r="C590" s="2">
        <v>1</v>
      </c>
    </row>
    <row r="591" spans="1:3" x14ac:dyDescent="0.25">
      <c r="A591" s="2">
        <v>590</v>
      </c>
      <c r="B591" s="2">
        <v>0</v>
      </c>
      <c r="C591" s="2">
        <v>1</v>
      </c>
    </row>
    <row r="592" spans="1:3" x14ac:dyDescent="0.25">
      <c r="A592" s="2">
        <v>591</v>
      </c>
      <c r="B592" s="2">
        <v>0</v>
      </c>
      <c r="C592" s="2">
        <v>1</v>
      </c>
    </row>
    <row r="593" spans="1:3" x14ac:dyDescent="0.25">
      <c r="A593" s="2">
        <v>592</v>
      </c>
      <c r="B593" s="2">
        <v>0</v>
      </c>
      <c r="C593" s="2">
        <v>1</v>
      </c>
    </row>
    <row r="594" spans="1:3" x14ac:dyDescent="0.25">
      <c r="A594" s="2">
        <v>593</v>
      </c>
      <c r="B594" s="2">
        <v>0</v>
      </c>
      <c r="C594" s="2">
        <v>1</v>
      </c>
    </row>
    <row r="595" spans="1:3" x14ac:dyDescent="0.25">
      <c r="A595" s="2">
        <v>594</v>
      </c>
      <c r="B595" s="2">
        <v>0</v>
      </c>
      <c r="C595" s="2">
        <v>1</v>
      </c>
    </row>
    <row r="596" spans="1:3" x14ac:dyDescent="0.25">
      <c r="A596" s="2">
        <v>595</v>
      </c>
      <c r="B596" s="2">
        <v>0</v>
      </c>
      <c r="C596" s="2">
        <v>1</v>
      </c>
    </row>
    <row r="597" spans="1:3" x14ac:dyDescent="0.25">
      <c r="A597" s="2">
        <v>596</v>
      </c>
      <c r="B597" s="2">
        <v>0</v>
      </c>
      <c r="C597" s="2">
        <v>1</v>
      </c>
    </row>
    <row r="598" spans="1:3" x14ac:dyDescent="0.25">
      <c r="A598" s="2">
        <v>597</v>
      </c>
      <c r="B598" s="2">
        <v>0</v>
      </c>
      <c r="C598" s="2">
        <v>1</v>
      </c>
    </row>
    <row r="599" spans="1:3" x14ac:dyDescent="0.25">
      <c r="A599" s="2">
        <v>598</v>
      </c>
      <c r="B599" s="2">
        <v>0</v>
      </c>
      <c r="C599" s="2">
        <v>1</v>
      </c>
    </row>
    <row r="600" spans="1:3" x14ac:dyDescent="0.25">
      <c r="A600" s="2">
        <v>599</v>
      </c>
      <c r="B600" s="2">
        <v>0</v>
      </c>
      <c r="C600" s="2">
        <v>1</v>
      </c>
    </row>
    <row r="601" spans="1:3" x14ac:dyDescent="0.25">
      <c r="A601" s="2">
        <v>600</v>
      </c>
      <c r="B601" s="2">
        <v>0</v>
      </c>
      <c r="C601" s="2">
        <v>1</v>
      </c>
    </row>
    <row r="602" spans="1:3" x14ac:dyDescent="0.25">
      <c r="A602" s="2">
        <v>601</v>
      </c>
      <c r="B602" s="2">
        <v>0</v>
      </c>
      <c r="C602" s="2">
        <v>1</v>
      </c>
    </row>
    <row r="603" spans="1:3" x14ac:dyDescent="0.25">
      <c r="A603" s="2">
        <v>602</v>
      </c>
      <c r="B603" s="2">
        <v>0</v>
      </c>
      <c r="C603" s="2">
        <v>1</v>
      </c>
    </row>
    <row r="604" spans="1:3" x14ac:dyDescent="0.25">
      <c r="A604" s="2">
        <v>603</v>
      </c>
      <c r="B604" s="2">
        <v>0</v>
      </c>
      <c r="C604" s="2">
        <v>1</v>
      </c>
    </row>
    <row r="605" spans="1:3" x14ac:dyDescent="0.25">
      <c r="A605" s="2">
        <v>604</v>
      </c>
      <c r="B605" s="2">
        <v>0</v>
      </c>
      <c r="C605" s="2">
        <v>1</v>
      </c>
    </row>
    <row r="606" spans="1:3" x14ac:dyDescent="0.25">
      <c r="A606" s="2">
        <v>605</v>
      </c>
      <c r="B606" s="2">
        <v>0</v>
      </c>
      <c r="C606" s="2">
        <v>1</v>
      </c>
    </row>
    <row r="607" spans="1:3" x14ac:dyDescent="0.25">
      <c r="A607" s="2">
        <v>606</v>
      </c>
      <c r="B607" s="2">
        <v>0</v>
      </c>
      <c r="C607" s="2">
        <v>1</v>
      </c>
    </row>
    <row r="608" spans="1:3" x14ac:dyDescent="0.25">
      <c r="A608" s="2">
        <v>607</v>
      </c>
      <c r="B608" s="2">
        <v>0</v>
      </c>
      <c r="C608" s="2">
        <v>1</v>
      </c>
    </row>
    <row r="609" spans="1:3" x14ac:dyDescent="0.25">
      <c r="A609" s="2">
        <v>608</v>
      </c>
      <c r="B609" s="2">
        <v>0</v>
      </c>
      <c r="C609" s="2">
        <v>1</v>
      </c>
    </row>
    <row r="610" spans="1:3" x14ac:dyDescent="0.25">
      <c r="A610" s="2">
        <v>609</v>
      </c>
      <c r="B610" s="2">
        <v>0</v>
      </c>
      <c r="C610" s="2">
        <v>1</v>
      </c>
    </row>
    <row r="611" spans="1:3" x14ac:dyDescent="0.25">
      <c r="A611" s="2">
        <v>610</v>
      </c>
      <c r="B611" s="2">
        <v>0</v>
      </c>
      <c r="C611" s="2">
        <v>1</v>
      </c>
    </row>
    <row r="612" spans="1:3" x14ac:dyDescent="0.25">
      <c r="A612" s="2">
        <v>611</v>
      </c>
      <c r="B612" s="2">
        <v>0</v>
      </c>
      <c r="C612" s="2">
        <v>1</v>
      </c>
    </row>
    <row r="613" spans="1:3" x14ac:dyDescent="0.25">
      <c r="A613" s="2">
        <v>612</v>
      </c>
      <c r="B613" s="2">
        <v>0</v>
      </c>
      <c r="C613" s="2">
        <v>1</v>
      </c>
    </row>
    <row r="614" spans="1:3" x14ac:dyDescent="0.25">
      <c r="A614" s="2">
        <v>613</v>
      </c>
      <c r="B614" s="2">
        <v>0</v>
      </c>
      <c r="C614" s="2">
        <v>1</v>
      </c>
    </row>
    <row r="615" spans="1:3" x14ac:dyDescent="0.25">
      <c r="A615" s="2">
        <v>614</v>
      </c>
      <c r="B615" s="2">
        <v>0</v>
      </c>
      <c r="C615" s="2">
        <v>1</v>
      </c>
    </row>
    <row r="616" spans="1:3" x14ac:dyDescent="0.25">
      <c r="A616" s="2">
        <v>615</v>
      </c>
      <c r="B616" s="2">
        <v>0</v>
      </c>
      <c r="C616" s="2">
        <v>1</v>
      </c>
    </row>
    <row r="617" spans="1:3" x14ac:dyDescent="0.25">
      <c r="A617" s="2">
        <v>616</v>
      </c>
      <c r="B617" s="2">
        <v>0</v>
      </c>
      <c r="C617" s="2">
        <v>1</v>
      </c>
    </row>
    <row r="618" spans="1:3" x14ac:dyDescent="0.25">
      <c r="A618" s="2">
        <v>617</v>
      </c>
      <c r="B618" s="2">
        <v>0</v>
      </c>
      <c r="C618" s="2">
        <v>1</v>
      </c>
    </row>
    <row r="619" spans="1:3" x14ac:dyDescent="0.25">
      <c r="A619" s="2">
        <v>618</v>
      </c>
      <c r="B619" s="2">
        <v>0</v>
      </c>
      <c r="C619" s="2">
        <v>1</v>
      </c>
    </row>
    <row r="620" spans="1:3" x14ac:dyDescent="0.25">
      <c r="A620" s="2">
        <v>619</v>
      </c>
      <c r="B620" s="2">
        <v>0</v>
      </c>
      <c r="C620" s="2">
        <v>1</v>
      </c>
    </row>
    <row r="621" spans="1:3" x14ac:dyDescent="0.25">
      <c r="A621" s="2">
        <v>620</v>
      </c>
      <c r="B621" s="2">
        <v>0</v>
      </c>
      <c r="C621" s="2">
        <v>1</v>
      </c>
    </row>
    <row r="622" spans="1:3" x14ac:dyDescent="0.25">
      <c r="A622" s="2">
        <v>621</v>
      </c>
      <c r="B622" s="2">
        <v>0</v>
      </c>
      <c r="C622" s="2">
        <v>1</v>
      </c>
    </row>
    <row r="623" spans="1:3" x14ac:dyDescent="0.25">
      <c r="A623" s="2">
        <v>622</v>
      </c>
      <c r="B623" s="2">
        <v>0</v>
      </c>
      <c r="C623" s="2">
        <v>1</v>
      </c>
    </row>
    <row r="624" spans="1:3" x14ac:dyDescent="0.25">
      <c r="A624" s="2">
        <v>623</v>
      </c>
      <c r="B624" s="2">
        <v>0</v>
      </c>
      <c r="C624" s="2">
        <v>1</v>
      </c>
    </row>
    <row r="625" spans="1:3" x14ac:dyDescent="0.25">
      <c r="A625" s="2">
        <v>624</v>
      </c>
      <c r="B625" s="2">
        <v>0</v>
      </c>
      <c r="C625" s="2">
        <v>1</v>
      </c>
    </row>
    <row r="626" spans="1:3" x14ac:dyDescent="0.25">
      <c r="A626" s="2">
        <v>625</v>
      </c>
      <c r="B626" s="2">
        <v>0</v>
      </c>
      <c r="C626" s="2">
        <v>1</v>
      </c>
    </row>
    <row r="627" spans="1:3" x14ac:dyDescent="0.25">
      <c r="A627" s="2">
        <v>626</v>
      </c>
      <c r="B627" s="2">
        <v>0</v>
      </c>
      <c r="C627" s="2">
        <v>1</v>
      </c>
    </row>
    <row r="628" spans="1:3" x14ac:dyDescent="0.25">
      <c r="A628" s="2">
        <v>627</v>
      </c>
      <c r="B628" s="2">
        <v>0</v>
      </c>
      <c r="C628" s="2">
        <v>1</v>
      </c>
    </row>
    <row r="629" spans="1:3" x14ac:dyDescent="0.25">
      <c r="A629" s="2">
        <v>628</v>
      </c>
      <c r="B629" s="2">
        <v>0</v>
      </c>
      <c r="C629" s="2">
        <v>1</v>
      </c>
    </row>
    <row r="630" spans="1:3" x14ac:dyDescent="0.25">
      <c r="A630" s="2">
        <v>629</v>
      </c>
      <c r="B630" s="2">
        <v>0</v>
      </c>
      <c r="C630" s="2">
        <v>1</v>
      </c>
    </row>
    <row r="631" spans="1:3" x14ac:dyDescent="0.25">
      <c r="A631" s="2">
        <v>630</v>
      </c>
      <c r="B631" s="2">
        <v>0</v>
      </c>
      <c r="C631" s="2">
        <v>1</v>
      </c>
    </row>
    <row r="632" spans="1:3" x14ac:dyDescent="0.25">
      <c r="A632" s="2">
        <v>631</v>
      </c>
      <c r="B632" s="2">
        <v>0</v>
      </c>
      <c r="C632" s="2">
        <v>1</v>
      </c>
    </row>
    <row r="633" spans="1:3" x14ac:dyDescent="0.25">
      <c r="A633" s="2">
        <v>632</v>
      </c>
      <c r="B633" s="2">
        <v>0</v>
      </c>
      <c r="C633" s="2">
        <v>1</v>
      </c>
    </row>
    <row r="634" spans="1:3" x14ac:dyDescent="0.25">
      <c r="A634" s="2">
        <v>633</v>
      </c>
      <c r="B634" s="2">
        <v>0</v>
      </c>
      <c r="C634" s="2">
        <v>1</v>
      </c>
    </row>
    <row r="635" spans="1:3" x14ac:dyDescent="0.25">
      <c r="A635" s="2">
        <v>634</v>
      </c>
      <c r="B635" s="2">
        <v>0</v>
      </c>
      <c r="C635" s="2">
        <v>1</v>
      </c>
    </row>
    <row r="636" spans="1:3" x14ac:dyDescent="0.25">
      <c r="A636" s="2">
        <v>635</v>
      </c>
      <c r="B636" s="2">
        <v>0</v>
      </c>
      <c r="C636" s="2">
        <v>1</v>
      </c>
    </row>
    <row r="637" spans="1:3" x14ac:dyDescent="0.25">
      <c r="A637" s="2">
        <v>636</v>
      </c>
      <c r="B637" s="2">
        <v>0</v>
      </c>
      <c r="C637" s="2">
        <v>1</v>
      </c>
    </row>
    <row r="638" spans="1:3" x14ac:dyDescent="0.25">
      <c r="A638" s="2">
        <v>637</v>
      </c>
      <c r="B638" s="2">
        <v>0</v>
      </c>
      <c r="C638" s="2">
        <v>1</v>
      </c>
    </row>
    <row r="639" spans="1:3" x14ac:dyDescent="0.25">
      <c r="A639" s="2">
        <v>638</v>
      </c>
      <c r="B639" s="2">
        <v>0</v>
      </c>
      <c r="C639" s="2">
        <v>1</v>
      </c>
    </row>
    <row r="640" spans="1:3" x14ac:dyDescent="0.25">
      <c r="A640" s="2">
        <v>639</v>
      </c>
      <c r="B640" s="2">
        <v>0</v>
      </c>
      <c r="C640" s="2">
        <v>1</v>
      </c>
    </row>
    <row r="641" spans="1:3" x14ac:dyDescent="0.25">
      <c r="A641" s="2">
        <v>640</v>
      </c>
      <c r="B641" s="2">
        <v>0</v>
      </c>
      <c r="C641" s="2">
        <v>1</v>
      </c>
    </row>
    <row r="642" spans="1:3" x14ac:dyDescent="0.25">
      <c r="A642" s="2">
        <v>641</v>
      </c>
      <c r="B642" s="2">
        <v>0</v>
      </c>
      <c r="C642" s="2">
        <v>1</v>
      </c>
    </row>
    <row r="643" spans="1:3" x14ac:dyDescent="0.25">
      <c r="A643" s="2">
        <v>642</v>
      </c>
      <c r="B643" s="2">
        <v>0</v>
      </c>
      <c r="C643" s="2">
        <v>1</v>
      </c>
    </row>
    <row r="644" spans="1:3" x14ac:dyDescent="0.25">
      <c r="A644" s="2">
        <v>643</v>
      </c>
      <c r="B644" s="2">
        <v>0</v>
      </c>
      <c r="C644" s="2">
        <v>1</v>
      </c>
    </row>
    <row r="645" spans="1:3" x14ac:dyDescent="0.25">
      <c r="A645" s="2">
        <v>644</v>
      </c>
      <c r="B645" s="2">
        <v>0</v>
      </c>
      <c r="C645" s="2">
        <v>1</v>
      </c>
    </row>
    <row r="646" spans="1:3" x14ac:dyDescent="0.25">
      <c r="A646" s="2">
        <v>645</v>
      </c>
      <c r="B646" s="2">
        <v>0</v>
      </c>
      <c r="C646" s="2">
        <v>1</v>
      </c>
    </row>
    <row r="647" spans="1:3" x14ac:dyDescent="0.25">
      <c r="A647" s="2">
        <v>646</v>
      </c>
      <c r="B647" s="2">
        <v>0</v>
      </c>
      <c r="C647" s="2">
        <v>1</v>
      </c>
    </row>
    <row r="648" spans="1:3" x14ac:dyDescent="0.25">
      <c r="A648" s="2">
        <v>647</v>
      </c>
      <c r="B648" s="2">
        <v>0</v>
      </c>
      <c r="C648" s="2">
        <v>1</v>
      </c>
    </row>
    <row r="649" spans="1:3" x14ac:dyDescent="0.25">
      <c r="A649" s="2">
        <v>648</v>
      </c>
      <c r="B649" s="2">
        <v>0</v>
      </c>
      <c r="C649" s="2">
        <v>1</v>
      </c>
    </row>
    <row r="650" spans="1:3" x14ac:dyDescent="0.25">
      <c r="A650" s="2">
        <v>649</v>
      </c>
      <c r="B650" s="2">
        <v>0</v>
      </c>
      <c r="C650" s="2">
        <v>1</v>
      </c>
    </row>
    <row r="651" spans="1:3" x14ac:dyDescent="0.25">
      <c r="A651" s="2">
        <v>650</v>
      </c>
      <c r="B651" s="2">
        <v>0</v>
      </c>
      <c r="C651" s="2">
        <v>1</v>
      </c>
    </row>
    <row r="652" spans="1:3" x14ac:dyDescent="0.25">
      <c r="A652" s="2">
        <v>651</v>
      </c>
      <c r="B652" s="2">
        <v>0</v>
      </c>
      <c r="C652" s="2">
        <v>1</v>
      </c>
    </row>
    <row r="653" spans="1:3" x14ac:dyDescent="0.25">
      <c r="A653" s="2">
        <v>652</v>
      </c>
      <c r="B653" s="2">
        <v>0</v>
      </c>
      <c r="C653" s="2">
        <v>1</v>
      </c>
    </row>
    <row r="654" spans="1:3" x14ac:dyDescent="0.25">
      <c r="A654" s="2">
        <v>653</v>
      </c>
      <c r="B654" s="2">
        <v>0</v>
      </c>
      <c r="C654" s="2">
        <v>1</v>
      </c>
    </row>
    <row r="655" spans="1:3" x14ac:dyDescent="0.25">
      <c r="A655" s="2">
        <v>654</v>
      </c>
      <c r="B655" s="2">
        <v>0</v>
      </c>
      <c r="C655" s="2">
        <v>1</v>
      </c>
    </row>
    <row r="656" spans="1:3" x14ac:dyDescent="0.25">
      <c r="A656" s="2">
        <v>655</v>
      </c>
      <c r="B656" s="2">
        <v>0</v>
      </c>
      <c r="C656" s="2">
        <v>1</v>
      </c>
    </row>
    <row r="657" spans="1:3" x14ac:dyDescent="0.25">
      <c r="A657" s="2">
        <v>656</v>
      </c>
      <c r="B657" s="2">
        <v>0</v>
      </c>
      <c r="C657" s="2">
        <v>1</v>
      </c>
    </row>
    <row r="658" spans="1:3" x14ac:dyDescent="0.25">
      <c r="A658" s="2">
        <v>657</v>
      </c>
      <c r="B658" s="2">
        <v>0</v>
      </c>
      <c r="C658" s="2">
        <v>1</v>
      </c>
    </row>
    <row r="659" spans="1:3" x14ac:dyDescent="0.25">
      <c r="A659" s="2">
        <v>658</v>
      </c>
      <c r="B659" s="2">
        <v>0</v>
      </c>
      <c r="C659" s="2">
        <v>1</v>
      </c>
    </row>
    <row r="660" spans="1:3" x14ac:dyDescent="0.25">
      <c r="A660" s="2">
        <v>659</v>
      </c>
      <c r="B660" s="2">
        <v>0</v>
      </c>
      <c r="C660" s="2">
        <v>1</v>
      </c>
    </row>
    <row r="661" spans="1:3" x14ac:dyDescent="0.25">
      <c r="A661" s="2">
        <v>660</v>
      </c>
      <c r="B661" s="2">
        <v>0</v>
      </c>
      <c r="C661" s="2">
        <v>1</v>
      </c>
    </row>
    <row r="662" spans="1:3" x14ac:dyDescent="0.25">
      <c r="A662" s="2">
        <v>661</v>
      </c>
      <c r="B662" s="2">
        <v>0</v>
      </c>
      <c r="C662" s="2">
        <v>1</v>
      </c>
    </row>
    <row r="663" spans="1:3" x14ac:dyDescent="0.25">
      <c r="A663" s="2">
        <v>662</v>
      </c>
      <c r="B663" s="2">
        <v>0</v>
      </c>
      <c r="C663" s="2">
        <v>1</v>
      </c>
    </row>
    <row r="664" spans="1:3" x14ac:dyDescent="0.25">
      <c r="A664" s="2">
        <v>663</v>
      </c>
      <c r="B664" s="2">
        <v>0</v>
      </c>
      <c r="C664" s="2">
        <v>1</v>
      </c>
    </row>
    <row r="665" spans="1:3" x14ac:dyDescent="0.25">
      <c r="A665" s="2">
        <v>664</v>
      </c>
      <c r="B665" s="2">
        <v>0</v>
      </c>
      <c r="C665" s="2">
        <v>1</v>
      </c>
    </row>
    <row r="666" spans="1:3" x14ac:dyDescent="0.25">
      <c r="A666" s="2">
        <v>665</v>
      </c>
      <c r="B666" s="2">
        <v>0</v>
      </c>
      <c r="C666" s="2">
        <v>1</v>
      </c>
    </row>
    <row r="667" spans="1:3" x14ac:dyDescent="0.25">
      <c r="A667" s="2">
        <v>666</v>
      </c>
      <c r="B667" s="2">
        <v>0</v>
      </c>
      <c r="C667" s="2">
        <v>1</v>
      </c>
    </row>
    <row r="668" spans="1:3" x14ac:dyDescent="0.25">
      <c r="A668" s="2">
        <v>667</v>
      </c>
      <c r="B668" s="2">
        <v>0</v>
      </c>
      <c r="C668" s="2">
        <v>1</v>
      </c>
    </row>
    <row r="669" spans="1:3" x14ac:dyDescent="0.25">
      <c r="A669" s="2">
        <v>668</v>
      </c>
      <c r="B669" s="2">
        <v>0</v>
      </c>
      <c r="C669" s="2">
        <v>1</v>
      </c>
    </row>
    <row r="670" spans="1:3" x14ac:dyDescent="0.25">
      <c r="A670" s="2">
        <v>669</v>
      </c>
      <c r="B670" s="2">
        <v>0</v>
      </c>
      <c r="C670" s="2">
        <v>1</v>
      </c>
    </row>
    <row r="671" spans="1:3" x14ac:dyDescent="0.25">
      <c r="A671" s="2">
        <v>670</v>
      </c>
      <c r="B671" s="2">
        <v>0</v>
      </c>
      <c r="C671" s="2">
        <v>1</v>
      </c>
    </row>
    <row r="672" spans="1:3" x14ac:dyDescent="0.25">
      <c r="A672" s="2">
        <v>671</v>
      </c>
      <c r="B672" s="2">
        <v>0</v>
      </c>
      <c r="C672" s="2">
        <v>1</v>
      </c>
    </row>
    <row r="673" spans="1:3" x14ac:dyDescent="0.25">
      <c r="A673" s="2">
        <v>672</v>
      </c>
      <c r="B673" s="2">
        <v>0</v>
      </c>
      <c r="C673" s="2">
        <v>1</v>
      </c>
    </row>
    <row r="674" spans="1:3" x14ac:dyDescent="0.25">
      <c r="A674" s="2">
        <v>673</v>
      </c>
      <c r="B674" s="2">
        <v>0</v>
      </c>
      <c r="C674" s="2">
        <v>1</v>
      </c>
    </row>
    <row r="675" spans="1:3" x14ac:dyDescent="0.25">
      <c r="A675" s="2">
        <v>674</v>
      </c>
      <c r="B675" s="2">
        <v>0</v>
      </c>
      <c r="C675" s="2">
        <v>1</v>
      </c>
    </row>
    <row r="676" spans="1:3" x14ac:dyDescent="0.25">
      <c r="A676" s="2">
        <v>675</v>
      </c>
      <c r="B676" s="2">
        <v>0</v>
      </c>
      <c r="C676" s="2">
        <v>1</v>
      </c>
    </row>
    <row r="677" spans="1:3" x14ac:dyDescent="0.25">
      <c r="A677" s="2">
        <v>676</v>
      </c>
      <c r="B677" s="2">
        <v>0</v>
      </c>
      <c r="C677" s="2">
        <v>1</v>
      </c>
    </row>
    <row r="678" spans="1:3" x14ac:dyDescent="0.25">
      <c r="A678" s="2">
        <v>677</v>
      </c>
      <c r="B678" s="2">
        <v>0</v>
      </c>
      <c r="C678" s="2">
        <v>1</v>
      </c>
    </row>
    <row r="679" spans="1:3" x14ac:dyDescent="0.25">
      <c r="A679" s="2">
        <v>678</v>
      </c>
      <c r="B679" s="2">
        <v>0</v>
      </c>
      <c r="C679" s="2">
        <v>1</v>
      </c>
    </row>
    <row r="680" spans="1:3" x14ac:dyDescent="0.25">
      <c r="A680" s="2">
        <v>679</v>
      </c>
      <c r="B680" s="2">
        <v>0</v>
      </c>
      <c r="C680" s="2">
        <v>1</v>
      </c>
    </row>
    <row r="681" spans="1:3" x14ac:dyDescent="0.25">
      <c r="A681" s="2">
        <v>680</v>
      </c>
      <c r="B681" s="2">
        <v>0</v>
      </c>
      <c r="C681" s="2">
        <v>1</v>
      </c>
    </row>
    <row r="682" spans="1:3" x14ac:dyDescent="0.25">
      <c r="A682" s="2">
        <v>681</v>
      </c>
      <c r="B682" s="2">
        <v>0</v>
      </c>
      <c r="C682" s="2">
        <v>1</v>
      </c>
    </row>
    <row r="683" spans="1:3" x14ac:dyDescent="0.25">
      <c r="A683" s="2">
        <v>682</v>
      </c>
      <c r="B683" s="2">
        <v>0</v>
      </c>
      <c r="C683" s="2">
        <v>1</v>
      </c>
    </row>
    <row r="684" spans="1:3" x14ac:dyDescent="0.25">
      <c r="A684" s="2">
        <v>683</v>
      </c>
      <c r="B684" s="2">
        <v>0</v>
      </c>
      <c r="C684" s="2">
        <v>1</v>
      </c>
    </row>
    <row r="685" spans="1:3" x14ac:dyDescent="0.25">
      <c r="A685" s="2">
        <v>684</v>
      </c>
      <c r="B685" s="2">
        <v>0</v>
      </c>
      <c r="C685" s="2">
        <v>1</v>
      </c>
    </row>
    <row r="686" spans="1:3" x14ac:dyDescent="0.25">
      <c r="A686" s="2">
        <v>685</v>
      </c>
      <c r="B686" s="2">
        <v>0</v>
      </c>
      <c r="C686" s="2">
        <v>1</v>
      </c>
    </row>
    <row r="687" spans="1:3" x14ac:dyDescent="0.25">
      <c r="A687" s="2">
        <v>686</v>
      </c>
      <c r="B687" s="2">
        <v>0</v>
      </c>
      <c r="C687" s="2">
        <v>1</v>
      </c>
    </row>
    <row r="688" spans="1:3" x14ac:dyDescent="0.25">
      <c r="A688" s="2">
        <v>687</v>
      </c>
      <c r="B688" s="2">
        <v>0</v>
      </c>
      <c r="C688" s="2">
        <v>1</v>
      </c>
    </row>
    <row r="689" spans="1:3" x14ac:dyDescent="0.25">
      <c r="A689" s="2">
        <v>688</v>
      </c>
      <c r="B689" s="2">
        <v>0</v>
      </c>
      <c r="C689" s="2">
        <v>1</v>
      </c>
    </row>
    <row r="690" spans="1:3" x14ac:dyDescent="0.25">
      <c r="A690" s="2">
        <v>689</v>
      </c>
      <c r="B690" s="2">
        <v>0</v>
      </c>
      <c r="C690" s="2">
        <v>1</v>
      </c>
    </row>
    <row r="691" spans="1:3" x14ac:dyDescent="0.25">
      <c r="A691" s="2">
        <v>690</v>
      </c>
      <c r="B691" s="2">
        <v>0</v>
      </c>
      <c r="C691" s="2">
        <v>1</v>
      </c>
    </row>
    <row r="692" spans="1:3" x14ac:dyDescent="0.25">
      <c r="A692" s="2">
        <v>691</v>
      </c>
      <c r="B692" s="2">
        <v>0</v>
      </c>
      <c r="C692" s="2">
        <v>1</v>
      </c>
    </row>
    <row r="693" spans="1:3" x14ac:dyDescent="0.25">
      <c r="A693" s="2">
        <v>692</v>
      </c>
      <c r="B693" s="2">
        <v>0</v>
      </c>
      <c r="C693" s="2">
        <v>1</v>
      </c>
    </row>
    <row r="694" spans="1:3" x14ac:dyDescent="0.25">
      <c r="A694" s="2">
        <v>693</v>
      </c>
      <c r="B694" s="2">
        <v>0</v>
      </c>
      <c r="C694" s="2">
        <v>1</v>
      </c>
    </row>
    <row r="695" spans="1:3" x14ac:dyDescent="0.25">
      <c r="A695" s="2">
        <v>694</v>
      </c>
      <c r="B695" s="2">
        <v>0</v>
      </c>
      <c r="C695" s="2">
        <v>1</v>
      </c>
    </row>
    <row r="696" spans="1:3" x14ac:dyDescent="0.25">
      <c r="A696" s="2">
        <v>695</v>
      </c>
      <c r="B696" s="2">
        <v>0</v>
      </c>
      <c r="C696" s="2">
        <v>1</v>
      </c>
    </row>
    <row r="697" spans="1:3" x14ac:dyDescent="0.25">
      <c r="A697" s="2">
        <v>696</v>
      </c>
      <c r="B697" s="2">
        <v>0</v>
      </c>
      <c r="C697" s="2">
        <v>1</v>
      </c>
    </row>
    <row r="698" spans="1:3" x14ac:dyDescent="0.25">
      <c r="A698" s="2">
        <v>697</v>
      </c>
      <c r="B698" s="2">
        <v>0</v>
      </c>
      <c r="C698" s="2">
        <v>1</v>
      </c>
    </row>
    <row r="699" spans="1:3" x14ac:dyDescent="0.25">
      <c r="A699" s="2">
        <v>698</v>
      </c>
      <c r="B699" s="2">
        <v>0</v>
      </c>
      <c r="C699" s="2">
        <v>1</v>
      </c>
    </row>
    <row r="700" spans="1:3" x14ac:dyDescent="0.25">
      <c r="A700" s="2">
        <v>699</v>
      </c>
      <c r="B700" s="2">
        <v>0</v>
      </c>
      <c r="C700" s="2">
        <v>1</v>
      </c>
    </row>
    <row r="701" spans="1:3" x14ac:dyDescent="0.25">
      <c r="A701" s="2">
        <v>700</v>
      </c>
      <c r="B701" s="2">
        <v>0</v>
      </c>
      <c r="C701" s="2">
        <v>1</v>
      </c>
    </row>
    <row r="702" spans="1:3" x14ac:dyDescent="0.25">
      <c r="A702" s="2">
        <v>701</v>
      </c>
      <c r="B702" s="2">
        <v>0</v>
      </c>
      <c r="C702" s="2">
        <v>1</v>
      </c>
    </row>
    <row r="703" spans="1:3" x14ac:dyDescent="0.25">
      <c r="A703" s="2">
        <v>702</v>
      </c>
      <c r="B703" s="2">
        <v>0</v>
      </c>
      <c r="C703" s="2">
        <v>1</v>
      </c>
    </row>
    <row r="704" spans="1:3" x14ac:dyDescent="0.25">
      <c r="A704" s="2">
        <v>703</v>
      </c>
      <c r="B704" s="2">
        <v>0</v>
      </c>
      <c r="C704" s="2">
        <v>1</v>
      </c>
    </row>
    <row r="705" spans="1:3" x14ac:dyDescent="0.25">
      <c r="A705" s="2">
        <v>704</v>
      </c>
      <c r="B705" s="2">
        <v>0</v>
      </c>
      <c r="C705" s="2">
        <v>1</v>
      </c>
    </row>
    <row r="706" spans="1:3" x14ac:dyDescent="0.25">
      <c r="A706" s="2">
        <v>705</v>
      </c>
      <c r="B706" s="2">
        <v>0</v>
      </c>
      <c r="C706" s="2">
        <v>1</v>
      </c>
    </row>
    <row r="707" spans="1:3" x14ac:dyDescent="0.25">
      <c r="A707" s="2">
        <v>706</v>
      </c>
      <c r="B707" s="2">
        <v>0</v>
      </c>
      <c r="C707" s="2">
        <v>1</v>
      </c>
    </row>
    <row r="708" spans="1:3" x14ac:dyDescent="0.25">
      <c r="A708" s="2">
        <v>707</v>
      </c>
      <c r="B708" s="2">
        <v>0</v>
      </c>
      <c r="C708" s="2">
        <v>1</v>
      </c>
    </row>
    <row r="709" spans="1:3" x14ac:dyDescent="0.25">
      <c r="A709" s="2">
        <v>708</v>
      </c>
      <c r="B709" s="2">
        <v>0</v>
      </c>
      <c r="C709" s="2">
        <v>1</v>
      </c>
    </row>
    <row r="710" spans="1:3" x14ac:dyDescent="0.25">
      <c r="A710" s="2">
        <v>709</v>
      </c>
      <c r="B710" s="2">
        <v>0</v>
      </c>
      <c r="C710" s="2">
        <v>1</v>
      </c>
    </row>
    <row r="711" spans="1:3" x14ac:dyDescent="0.25">
      <c r="A711" s="2">
        <v>710</v>
      </c>
      <c r="B711" s="2">
        <v>0</v>
      </c>
      <c r="C711" s="2">
        <v>1</v>
      </c>
    </row>
    <row r="712" spans="1:3" x14ac:dyDescent="0.25">
      <c r="A712" s="2">
        <v>711</v>
      </c>
      <c r="B712" s="2">
        <v>0</v>
      </c>
      <c r="C712" s="2">
        <v>1</v>
      </c>
    </row>
    <row r="713" spans="1:3" x14ac:dyDescent="0.25">
      <c r="A713" s="2">
        <v>712</v>
      </c>
      <c r="B713" s="2">
        <v>0</v>
      </c>
      <c r="C713" s="2">
        <v>1</v>
      </c>
    </row>
    <row r="714" spans="1:3" x14ac:dyDescent="0.25">
      <c r="A714" s="2">
        <v>713</v>
      </c>
      <c r="B714" s="2">
        <v>0</v>
      </c>
      <c r="C714" s="2">
        <v>1</v>
      </c>
    </row>
    <row r="715" spans="1:3" x14ac:dyDescent="0.25">
      <c r="A715" s="2">
        <v>714</v>
      </c>
      <c r="B715" s="2">
        <v>0</v>
      </c>
      <c r="C715" s="2">
        <v>1</v>
      </c>
    </row>
    <row r="716" spans="1:3" x14ac:dyDescent="0.25">
      <c r="A716" s="2">
        <v>715</v>
      </c>
      <c r="B716" s="2">
        <v>0</v>
      </c>
      <c r="C716" s="2">
        <v>1</v>
      </c>
    </row>
    <row r="717" spans="1:3" x14ac:dyDescent="0.25">
      <c r="A717" s="2">
        <v>716</v>
      </c>
      <c r="B717" s="2">
        <v>0</v>
      </c>
      <c r="C717" s="2">
        <v>1</v>
      </c>
    </row>
    <row r="718" spans="1:3" x14ac:dyDescent="0.25">
      <c r="A718" s="2">
        <v>717</v>
      </c>
      <c r="B718" s="2">
        <v>0</v>
      </c>
      <c r="C718" s="2">
        <v>1</v>
      </c>
    </row>
    <row r="719" spans="1:3" x14ac:dyDescent="0.25">
      <c r="A719" s="2">
        <v>718</v>
      </c>
      <c r="B719" s="2">
        <v>0</v>
      </c>
      <c r="C719" s="2">
        <v>1</v>
      </c>
    </row>
    <row r="720" spans="1:3" x14ac:dyDescent="0.25">
      <c r="A720" s="2">
        <v>719</v>
      </c>
      <c r="B720" s="2">
        <v>0</v>
      </c>
      <c r="C720" s="2">
        <v>1</v>
      </c>
    </row>
    <row r="721" spans="1:3" x14ac:dyDescent="0.25">
      <c r="A721" s="2">
        <v>720</v>
      </c>
      <c r="B721" s="2">
        <v>0</v>
      </c>
      <c r="C721" s="2">
        <v>1</v>
      </c>
    </row>
    <row r="722" spans="1:3" x14ac:dyDescent="0.25">
      <c r="A722" s="2">
        <v>721</v>
      </c>
      <c r="B722" s="2">
        <v>0</v>
      </c>
      <c r="C722" s="2">
        <v>1</v>
      </c>
    </row>
    <row r="723" spans="1:3" x14ac:dyDescent="0.25">
      <c r="A723" s="2">
        <v>722</v>
      </c>
      <c r="B723" s="2">
        <v>0</v>
      </c>
      <c r="C723" s="2">
        <v>1</v>
      </c>
    </row>
    <row r="724" spans="1:3" x14ac:dyDescent="0.25">
      <c r="A724" s="2">
        <v>723</v>
      </c>
      <c r="B724" s="2">
        <v>0</v>
      </c>
      <c r="C724" s="2">
        <v>1</v>
      </c>
    </row>
    <row r="725" spans="1:3" x14ac:dyDescent="0.25">
      <c r="A725" s="2">
        <v>724</v>
      </c>
      <c r="B725" s="2">
        <v>0</v>
      </c>
      <c r="C725" s="2">
        <v>1</v>
      </c>
    </row>
    <row r="726" spans="1:3" x14ac:dyDescent="0.25">
      <c r="A726" s="2">
        <v>725</v>
      </c>
      <c r="B726" s="2">
        <v>0</v>
      </c>
      <c r="C726" s="2">
        <v>1</v>
      </c>
    </row>
    <row r="727" spans="1:3" x14ac:dyDescent="0.25">
      <c r="A727" s="2">
        <v>726</v>
      </c>
      <c r="B727" s="2">
        <v>0</v>
      </c>
      <c r="C727" s="2">
        <v>1</v>
      </c>
    </row>
    <row r="728" spans="1:3" x14ac:dyDescent="0.25">
      <c r="A728" s="2">
        <v>727</v>
      </c>
      <c r="B728" s="2">
        <v>0</v>
      </c>
      <c r="C728" s="2">
        <v>1</v>
      </c>
    </row>
    <row r="729" spans="1:3" x14ac:dyDescent="0.25">
      <c r="A729" s="2">
        <v>728</v>
      </c>
      <c r="B729" s="2">
        <v>0</v>
      </c>
      <c r="C729" s="2">
        <v>1</v>
      </c>
    </row>
    <row r="730" spans="1:3" x14ac:dyDescent="0.25">
      <c r="A730" s="2">
        <v>729</v>
      </c>
      <c r="B730" s="2">
        <v>0</v>
      </c>
      <c r="C730" s="2">
        <v>1</v>
      </c>
    </row>
    <row r="731" spans="1:3" x14ac:dyDescent="0.25">
      <c r="A731" s="2">
        <v>730</v>
      </c>
      <c r="B731" s="2">
        <v>0</v>
      </c>
      <c r="C731" s="2">
        <v>1</v>
      </c>
    </row>
    <row r="732" spans="1:3" x14ac:dyDescent="0.25">
      <c r="A732" s="2">
        <v>731</v>
      </c>
      <c r="B732" s="2">
        <v>0</v>
      </c>
      <c r="C732" s="2">
        <v>1</v>
      </c>
    </row>
    <row r="733" spans="1:3" x14ac:dyDescent="0.25">
      <c r="A733" s="2">
        <v>732</v>
      </c>
      <c r="B733" s="2">
        <v>0</v>
      </c>
      <c r="C733" s="2">
        <v>1</v>
      </c>
    </row>
    <row r="734" spans="1:3" x14ac:dyDescent="0.25">
      <c r="A734" s="2">
        <v>733</v>
      </c>
      <c r="B734" s="2">
        <v>0</v>
      </c>
      <c r="C734" s="2">
        <v>1</v>
      </c>
    </row>
    <row r="735" spans="1:3" x14ac:dyDescent="0.25">
      <c r="A735" s="2">
        <v>734</v>
      </c>
      <c r="B735" s="2">
        <v>0</v>
      </c>
      <c r="C735" s="2">
        <v>1</v>
      </c>
    </row>
    <row r="736" spans="1:3" x14ac:dyDescent="0.25">
      <c r="A736" s="2">
        <v>735</v>
      </c>
      <c r="B736" s="2">
        <v>0</v>
      </c>
      <c r="C736" s="2">
        <v>1</v>
      </c>
    </row>
    <row r="737" spans="1:3" x14ac:dyDescent="0.25">
      <c r="A737" s="2">
        <v>736</v>
      </c>
      <c r="B737" s="2">
        <v>0</v>
      </c>
      <c r="C737" s="2">
        <v>1</v>
      </c>
    </row>
    <row r="738" spans="1:3" x14ac:dyDescent="0.25">
      <c r="A738" s="2">
        <v>737</v>
      </c>
      <c r="B738" s="2">
        <v>0</v>
      </c>
      <c r="C738" s="2">
        <v>1</v>
      </c>
    </row>
    <row r="739" spans="1:3" x14ac:dyDescent="0.25">
      <c r="A739" s="2">
        <v>738</v>
      </c>
      <c r="B739" s="2">
        <v>0</v>
      </c>
      <c r="C739" s="2">
        <v>1</v>
      </c>
    </row>
    <row r="740" spans="1:3" x14ac:dyDescent="0.25">
      <c r="A740" s="2">
        <v>739</v>
      </c>
      <c r="B740" s="2">
        <v>0</v>
      </c>
      <c r="C740" s="2">
        <v>1</v>
      </c>
    </row>
    <row r="741" spans="1:3" x14ac:dyDescent="0.25">
      <c r="A741" s="2">
        <v>740</v>
      </c>
      <c r="B741" s="2">
        <v>0</v>
      </c>
      <c r="C741" s="2">
        <v>1</v>
      </c>
    </row>
    <row r="742" spans="1:3" x14ac:dyDescent="0.25">
      <c r="A742" s="2">
        <v>741</v>
      </c>
      <c r="B742" s="2">
        <v>0</v>
      </c>
      <c r="C742" s="2">
        <v>1</v>
      </c>
    </row>
    <row r="743" spans="1:3" x14ac:dyDescent="0.25">
      <c r="A743" s="2">
        <v>742</v>
      </c>
      <c r="B743" s="2">
        <v>0</v>
      </c>
      <c r="C743" s="2">
        <v>1</v>
      </c>
    </row>
    <row r="744" spans="1:3" x14ac:dyDescent="0.25">
      <c r="A744" s="2">
        <v>743</v>
      </c>
      <c r="B744" s="2">
        <v>0</v>
      </c>
      <c r="C744" s="2">
        <v>1</v>
      </c>
    </row>
    <row r="745" spans="1:3" x14ac:dyDescent="0.25">
      <c r="A745" s="2">
        <v>744</v>
      </c>
      <c r="B745" s="2">
        <v>0</v>
      </c>
      <c r="C745" s="2">
        <v>1</v>
      </c>
    </row>
    <row r="746" spans="1:3" x14ac:dyDescent="0.25">
      <c r="A746" s="2">
        <v>745</v>
      </c>
      <c r="B746" s="2">
        <v>0</v>
      </c>
      <c r="C746" s="2">
        <v>1</v>
      </c>
    </row>
    <row r="747" spans="1:3" x14ac:dyDescent="0.25">
      <c r="A747" s="2">
        <v>746</v>
      </c>
      <c r="B747" s="2">
        <v>0</v>
      </c>
      <c r="C747" s="2">
        <v>1</v>
      </c>
    </row>
    <row r="748" spans="1:3" x14ac:dyDescent="0.25">
      <c r="A748" s="2">
        <v>747</v>
      </c>
      <c r="B748" s="2">
        <v>0</v>
      </c>
      <c r="C748" s="2">
        <v>1</v>
      </c>
    </row>
    <row r="749" spans="1:3" x14ac:dyDescent="0.25">
      <c r="A749" s="2">
        <v>748</v>
      </c>
      <c r="B749" s="2">
        <v>0</v>
      </c>
      <c r="C749" s="2">
        <v>1</v>
      </c>
    </row>
    <row r="750" spans="1:3" x14ac:dyDescent="0.25">
      <c r="A750" s="2">
        <v>749</v>
      </c>
      <c r="B750" s="2">
        <v>0</v>
      </c>
      <c r="C750" s="2">
        <v>1</v>
      </c>
    </row>
    <row r="751" spans="1:3" x14ac:dyDescent="0.25">
      <c r="A751" s="2">
        <v>750</v>
      </c>
      <c r="B751" s="2">
        <v>0</v>
      </c>
      <c r="C751" s="2">
        <v>1</v>
      </c>
    </row>
    <row r="752" spans="1:3" x14ac:dyDescent="0.25">
      <c r="A752" s="2">
        <v>751</v>
      </c>
      <c r="B752" s="2">
        <v>0</v>
      </c>
      <c r="C752" s="2">
        <v>1</v>
      </c>
    </row>
    <row r="753" spans="1:3" x14ac:dyDescent="0.25">
      <c r="A753" s="2">
        <v>752</v>
      </c>
      <c r="B753" s="2">
        <v>0</v>
      </c>
      <c r="C753" s="2">
        <v>1</v>
      </c>
    </row>
    <row r="754" spans="1:3" x14ac:dyDescent="0.25">
      <c r="A754" s="2">
        <v>753</v>
      </c>
      <c r="B754" s="2">
        <v>0</v>
      </c>
      <c r="C754" s="2">
        <v>1</v>
      </c>
    </row>
    <row r="755" spans="1:3" x14ac:dyDescent="0.25">
      <c r="A755" s="2">
        <v>754</v>
      </c>
      <c r="B755" s="2">
        <v>0</v>
      </c>
      <c r="C755" s="2">
        <v>1</v>
      </c>
    </row>
    <row r="756" spans="1:3" x14ac:dyDescent="0.25">
      <c r="A756" s="2">
        <v>755</v>
      </c>
      <c r="B756" s="2">
        <v>0</v>
      </c>
      <c r="C756" s="2">
        <v>1</v>
      </c>
    </row>
    <row r="757" spans="1:3" x14ac:dyDescent="0.25">
      <c r="A757" s="2">
        <v>756</v>
      </c>
      <c r="B757" s="2">
        <v>0</v>
      </c>
      <c r="C757" s="2">
        <v>1</v>
      </c>
    </row>
    <row r="758" spans="1:3" x14ac:dyDescent="0.25">
      <c r="A758" s="2">
        <v>757</v>
      </c>
      <c r="B758" s="2">
        <v>0</v>
      </c>
      <c r="C758" s="2">
        <v>1</v>
      </c>
    </row>
    <row r="759" spans="1:3" x14ac:dyDescent="0.25">
      <c r="A759" s="2">
        <v>758</v>
      </c>
      <c r="B759" s="2">
        <v>0</v>
      </c>
      <c r="C759" s="2">
        <v>1</v>
      </c>
    </row>
    <row r="760" spans="1:3" x14ac:dyDescent="0.25">
      <c r="A760" s="2">
        <v>759</v>
      </c>
      <c r="B760" s="2">
        <v>0</v>
      </c>
      <c r="C760" s="2">
        <v>1</v>
      </c>
    </row>
    <row r="761" spans="1:3" x14ac:dyDescent="0.25">
      <c r="A761" s="2">
        <v>760</v>
      </c>
      <c r="B761" s="2">
        <v>0</v>
      </c>
      <c r="C761" s="2">
        <v>1</v>
      </c>
    </row>
    <row r="762" spans="1:3" x14ac:dyDescent="0.25">
      <c r="A762" s="2">
        <v>761</v>
      </c>
      <c r="B762" s="2">
        <v>0</v>
      </c>
      <c r="C762" s="2">
        <v>1</v>
      </c>
    </row>
    <row r="763" spans="1:3" x14ac:dyDescent="0.25">
      <c r="A763" s="2">
        <v>762</v>
      </c>
      <c r="B763" s="2">
        <v>0</v>
      </c>
      <c r="C763" s="2">
        <v>1</v>
      </c>
    </row>
    <row r="764" spans="1:3" x14ac:dyDescent="0.25">
      <c r="A764" s="2">
        <v>763</v>
      </c>
      <c r="B764" s="2">
        <v>0</v>
      </c>
      <c r="C764" s="2">
        <v>1</v>
      </c>
    </row>
    <row r="765" spans="1:3" x14ac:dyDescent="0.25">
      <c r="A765" s="2">
        <v>764</v>
      </c>
      <c r="B765" s="2">
        <v>0</v>
      </c>
      <c r="C765" s="2">
        <v>1</v>
      </c>
    </row>
    <row r="766" spans="1:3" x14ac:dyDescent="0.25">
      <c r="A766" s="2">
        <v>765</v>
      </c>
      <c r="B766" s="2">
        <v>0</v>
      </c>
      <c r="C766" s="2">
        <v>1</v>
      </c>
    </row>
    <row r="767" spans="1:3" x14ac:dyDescent="0.25">
      <c r="A767" s="2">
        <v>766</v>
      </c>
      <c r="B767" s="2">
        <v>0</v>
      </c>
      <c r="C767" s="2">
        <v>1</v>
      </c>
    </row>
    <row r="768" spans="1:3" x14ac:dyDescent="0.25">
      <c r="A768" s="2">
        <v>767</v>
      </c>
      <c r="B768" s="2">
        <v>0</v>
      </c>
      <c r="C768" s="2">
        <v>1</v>
      </c>
    </row>
    <row r="769" spans="1:3" x14ac:dyDescent="0.25">
      <c r="A769" s="2">
        <v>768</v>
      </c>
      <c r="B769" s="2">
        <v>0</v>
      </c>
      <c r="C769" s="2">
        <v>1</v>
      </c>
    </row>
    <row r="770" spans="1:3" x14ac:dyDescent="0.25">
      <c r="A770" s="2">
        <v>769</v>
      </c>
      <c r="B770" s="2">
        <v>0</v>
      </c>
      <c r="C770" s="2">
        <v>1</v>
      </c>
    </row>
    <row r="771" spans="1:3" x14ac:dyDescent="0.25">
      <c r="A771" s="2">
        <v>770</v>
      </c>
      <c r="B771" s="2">
        <v>0</v>
      </c>
      <c r="C771" s="2">
        <v>1</v>
      </c>
    </row>
    <row r="772" spans="1:3" x14ac:dyDescent="0.25">
      <c r="A772" s="2">
        <v>771</v>
      </c>
      <c r="B772" s="2">
        <v>0</v>
      </c>
      <c r="C772" s="2">
        <v>1</v>
      </c>
    </row>
    <row r="773" spans="1:3" x14ac:dyDescent="0.25">
      <c r="A773" s="2">
        <v>772</v>
      </c>
      <c r="B773" s="2">
        <v>0</v>
      </c>
      <c r="C773" s="2">
        <v>1</v>
      </c>
    </row>
    <row r="774" spans="1:3" x14ac:dyDescent="0.25">
      <c r="A774" s="2">
        <v>773</v>
      </c>
      <c r="B774" s="2">
        <v>0</v>
      </c>
      <c r="C774" s="2">
        <v>1</v>
      </c>
    </row>
    <row r="775" spans="1:3" x14ac:dyDescent="0.25">
      <c r="A775" s="2">
        <v>774</v>
      </c>
      <c r="B775" s="2">
        <v>0</v>
      </c>
      <c r="C775" s="2">
        <v>1</v>
      </c>
    </row>
    <row r="776" spans="1:3" x14ac:dyDescent="0.25">
      <c r="A776" s="2">
        <v>775</v>
      </c>
      <c r="B776" s="2">
        <v>0</v>
      </c>
      <c r="C776" s="2">
        <v>1</v>
      </c>
    </row>
    <row r="777" spans="1:3" x14ac:dyDescent="0.25">
      <c r="A777" s="2">
        <v>776</v>
      </c>
      <c r="B777" s="2">
        <v>0</v>
      </c>
      <c r="C777" s="2">
        <v>1</v>
      </c>
    </row>
    <row r="778" spans="1:3" x14ac:dyDescent="0.25">
      <c r="A778" s="2">
        <v>777</v>
      </c>
      <c r="B778" s="2">
        <v>0</v>
      </c>
      <c r="C778" s="2">
        <v>1</v>
      </c>
    </row>
    <row r="779" spans="1:3" x14ac:dyDescent="0.25">
      <c r="A779" s="2">
        <v>778</v>
      </c>
      <c r="B779" s="2">
        <v>0</v>
      </c>
      <c r="C779" s="2">
        <v>1</v>
      </c>
    </row>
    <row r="780" spans="1:3" x14ac:dyDescent="0.25">
      <c r="A780" s="2">
        <v>779</v>
      </c>
      <c r="B780" s="2">
        <v>0</v>
      </c>
      <c r="C780" s="2">
        <v>1</v>
      </c>
    </row>
    <row r="781" spans="1:3" x14ac:dyDescent="0.25">
      <c r="A781" s="2">
        <v>780</v>
      </c>
      <c r="B781" s="2">
        <v>0</v>
      </c>
      <c r="C781" s="2">
        <v>1</v>
      </c>
    </row>
    <row r="782" spans="1:3" x14ac:dyDescent="0.25">
      <c r="A782" s="2">
        <v>781</v>
      </c>
      <c r="B782" s="2">
        <v>0</v>
      </c>
      <c r="C782" s="2">
        <v>1</v>
      </c>
    </row>
    <row r="783" spans="1:3" x14ac:dyDescent="0.25">
      <c r="A783" s="2">
        <v>782</v>
      </c>
      <c r="B783" s="2">
        <v>0</v>
      </c>
      <c r="C783" s="2">
        <v>1</v>
      </c>
    </row>
    <row r="784" spans="1:3" x14ac:dyDescent="0.25">
      <c r="A784" s="2">
        <v>783</v>
      </c>
      <c r="B784" s="2">
        <v>0</v>
      </c>
      <c r="C784" s="2">
        <v>1</v>
      </c>
    </row>
    <row r="785" spans="1:3" x14ac:dyDescent="0.25">
      <c r="A785" s="2">
        <v>784</v>
      </c>
      <c r="B785" s="2">
        <v>0</v>
      </c>
      <c r="C785" s="2">
        <v>1</v>
      </c>
    </row>
    <row r="786" spans="1:3" x14ac:dyDescent="0.25">
      <c r="A786" s="2">
        <v>785</v>
      </c>
      <c r="B786" s="2">
        <v>6.2861368060112E-2</v>
      </c>
      <c r="C786" s="2">
        <v>1</v>
      </c>
    </row>
    <row r="787" spans="1:3" x14ac:dyDescent="0.25">
      <c r="A787" s="2">
        <v>786</v>
      </c>
      <c r="B787" s="2">
        <v>0</v>
      </c>
      <c r="C787" s="2">
        <v>1</v>
      </c>
    </row>
    <row r="788" spans="1:3" x14ac:dyDescent="0.25">
      <c r="A788" s="2">
        <v>787</v>
      </c>
      <c r="B788" s="2">
        <v>4.5144390314817429E-3</v>
      </c>
      <c r="C788" s="2">
        <v>1</v>
      </c>
    </row>
    <row r="789" spans="1:3" x14ac:dyDescent="0.25">
      <c r="A789" s="2">
        <v>788</v>
      </c>
      <c r="B789" s="2">
        <v>1.3474268838763237E-2</v>
      </c>
      <c r="C789" s="2">
        <v>1</v>
      </c>
    </row>
    <row r="790" spans="1:3" x14ac:dyDescent="0.25">
      <c r="A790" s="2">
        <v>789</v>
      </c>
      <c r="B790" s="2">
        <v>6.2861368060112E-2</v>
      </c>
      <c r="C790" s="2">
        <v>1</v>
      </c>
    </row>
    <row r="791" spans="1:3" x14ac:dyDescent="0.25">
      <c r="A791" s="2">
        <v>790</v>
      </c>
      <c r="B791" s="2">
        <v>6.2861368060112E-2</v>
      </c>
      <c r="C791" s="2">
        <v>1</v>
      </c>
    </row>
    <row r="792" spans="1:3" x14ac:dyDescent="0.25">
      <c r="A792" s="2">
        <v>791</v>
      </c>
      <c r="B792" s="2">
        <v>6.2861368060112E-2</v>
      </c>
      <c r="C792" s="2">
        <v>1</v>
      </c>
    </row>
    <row r="793" spans="1:3" x14ac:dyDescent="0.25">
      <c r="A793" s="2">
        <v>792</v>
      </c>
      <c r="B793" s="2">
        <v>6.2861368060112E-2</v>
      </c>
      <c r="C793" s="2">
        <v>1</v>
      </c>
    </row>
    <row r="794" spans="1:3" x14ac:dyDescent="0.25">
      <c r="A794" s="2">
        <v>793</v>
      </c>
      <c r="B794" s="2">
        <v>6.2861368060112E-2</v>
      </c>
      <c r="C794" s="2">
        <v>1</v>
      </c>
    </row>
    <row r="795" spans="1:3" x14ac:dyDescent="0.25">
      <c r="A795" s="2">
        <v>794</v>
      </c>
      <c r="B795" s="2">
        <v>6.2861368060112E-2</v>
      </c>
      <c r="C795" s="2">
        <v>1</v>
      </c>
    </row>
    <row r="796" spans="1:3" x14ac:dyDescent="0.25">
      <c r="A796" s="2">
        <v>795</v>
      </c>
      <c r="B796" s="2">
        <v>6.2861368060112E-2</v>
      </c>
      <c r="C796" s="2">
        <v>1</v>
      </c>
    </row>
    <row r="797" spans="1:3" x14ac:dyDescent="0.25">
      <c r="A797" s="2">
        <v>796</v>
      </c>
      <c r="B797" s="2">
        <v>0</v>
      </c>
      <c r="C797" s="2">
        <v>1</v>
      </c>
    </row>
    <row r="798" spans="1:3" x14ac:dyDescent="0.25">
      <c r="A798" s="2">
        <v>797</v>
      </c>
      <c r="B798" s="2">
        <v>0.58355098962783813</v>
      </c>
      <c r="C798" s="2">
        <v>1</v>
      </c>
    </row>
    <row r="799" spans="1:3" x14ac:dyDescent="0.25">
      <c r="A799" s="2">
        <v>798</v>
      </c>
      <c r="B799" s="2">
        <v>0</v>
      </c>
      <c r="C799" s="2">
        <v>1</v>
      </c>
    </row>
    <row r="800" spans="1:3" x14ac:dyDescent="0.25">
      <c r="A800" s="2">
        <v>799</v>
      </c>
      <c r="B800" s="2">
        <v>0</v>
      </c>
      <c r="C800" s="2">
        <v>1</v>
      </c>
    </row>
    <row r="801" spans="1:3" x14ac:dyDescent="0.25">
      <c r="A801" s="2">
        <v>800</v>
      </c>
      <c r="B801" s="2">
        <v>0</v>
      </c>
      <c r="C801" s="2">
        <v>1</v>
      </c>
    </row>
    <row r="802" spans="1:3" x14ac:dyDescent="0.25">
      <c r="A802" s="2">
        <v>801</v>
      </c>
      <c r="B802" s="2">
        <v>0</v>
      </c>
      <c r="C802" s="2">
        <v>1</v>
      </c>
    </row>
    <row r="803" spans="1:3" x14ac:dyDescent="0.25">
      <c r="A803" s="2">
        <v>802</v>
      </c>
      <c r="B803" s="2">
        <v>0</v>
      </c>
      <c r="C803" s="2">
        <v>1</v>
      </c>
    </row>
    <row r="804" spans="1:3" x14ac:dyDescent="0.25">
      <c r="A804" s="2">
        <v>803</v>
      </c>
      <c r="B804" s="2">
        <v>0</v>
      </c>
      <c r="C804" s="2">
        <v>1</v>
      </c>
    </row>
    <row r="805" spans="1:3" x14ac:dyDescent="0.25">
      <c r="A805" s="2">
        <v>804</v>
      </c>
      <c r="B805" s="2">
        <v>0</v>
      </c>
      <c r="C805" s="2">
        <v>1</v>
      </c>
    </row>
    <row r="806" spans="1:3" x14ac:dyDescent="0.25">
      <c r="A806" s="2">
        <v>805</v>
      </c>
      <c r="B806" s="2">
        <v>0</v>
      </c>
      <c r="C806" s="2">
        <v>1</v>
      </c>
    </row>
    <row r="807" spans="1:3" x14ac:dyDescent="0.25">
      <c r="A807" s="2">
        <v>806</v>
      </c>
      <c r="B807" s="2">
        <v>0</v>
      </c>
      <c r="C807" s="2">
        <v>1</v>
      </c>
    </row>
    <row r="808" spans="1:3" x14ac:dyDescent="0.25">
      <c r="A808" s="2">
        <v>807</v>
      </c>
      <c r="B808" s="2">
        <v>0</v>
      </c>
      <c r="C808" s="2">
        <v>1</v>
      </c>
    </row>
    <row r="809" spans="1:3" x14ac:dyDescent="0.25">
      <c r="A809" s="2">
        <v>808</v>
      </c>
      <c r="B809" s="2">
        <v>0</v>
      </c>
      <c r="C809" s="2">
        <v>1</v>
      </c>
    </row>
    <row r="810" spans="1:3" x14ac:dyDescent="0.25">
      <c r="A810" s="2">
        <v>809</v>
      </c>
      <c r="B810" s="2">
        <v>0</v>
      </c>
      <c r="C810" s="2">
        <v>1</v>
      </c>
    </row>
    <row r="811" spans="1:3" x14ac:dyDescent="0.25">
      <c r="A811" s="2">
        <v>810</v>
      </c>
      <c r="B811" s="2">
        <v>0</v>
      </c>
      <c r="C811" s="2">
        <v>1</v>
      </c>
    </row>
    <row r="812" spans="1:3" x14ac:dyDescent="0.25">
      <c r="A812" s="2">
        <v>811</v>
      </c>
      <c r="B812" s="2">
        <v>0</v>
      </c>
      <c r="C812" s="2">
        <v>1</v>
      </c>
    </row>
    <row r="813" spans="1:3" x14ac:dyDescent="0.25">
      <c r="A813" s="2">
        <v>812</v>
      </c>
      <c r="B813" s="2">
        <v>0</v>
      </c>
      <c r="C813" s="2">
        <v>1</v>
      </c>
    </row>
    <row r="814" spans="1:3" x14ac:dyDescent="0.25">
      <c r="A814" s="2">
        <v>813</v>
      </c>
      <c r="B814" s="2">
        <v>0</v>
      </c>
      <c r="C814" s="2">
        <v>1</v>
      </c>
    </row>
    <row r="815" spans="1:3" x14ac:dyDescent="0.25">
      <c r="A815" s="2">
        <v>814</v>
      </c>
      <c r="B815" s="2">
        <v>0</v>
      </c>
      <c r="C815" s="2">
        <v>1</v>
      </c>
    </row>
    <row r="816" spans="1:3" x14ac:dyDescent="0.25">
      <c r="A816" s="2">
        <v>815</v>
      </c>
      <c r="B816" s="2">
        <v>0</v>
      </c>
      <c r="C816" s="2">
        <v>1</v>
      </c>
    </row>
    <row r="817" spans="1:3" x14ac:dyDescent="0.25">
      <c r="A817" s="2">
        <v>816</v>
      </c>
      <c r="B817" s="2">
        <v>0</v>
      </c>
      <c r="C817" s="2">
        <v>1</v>
      </c>
    </row>
    <row r="818" spans="1:3" x14ac:dyDescent="0.25">
      <c r="A818" s="2">
        <v>817</v>
      </c>
      <c r="B818" s="2">
        <v>0</v>
      </c>
      <c r="C818" s="2">
        <v>1</v>
      </c>
    </row>
    <row r="819" spans="1:3" x14ac:dyDescent="0.25">
      <c r="A819" s="2">
        <v>818</v>
      </c>
      <c r="B819" s="2">
        <v>0</v>
      </c>
      <c r="C819" s="2">
        <v>1</v>
      </c>
    </row>
    <row r="820" spans="1:3" x14ac:dyDescent="0.25">
      <c r="A820" s="2">
        <v>819</v>
      </c>
      <c r="B820" s="2">
        <v>0</v>
      </c>
      <c r="C820" s="2">
        <v>1</v>
      </c>
    </row>
    <row r="821" spans="1:3" x14ac:dyDescent="0.25">
      <c r="A821" s="2">
        <v>820</v>
      </c>
      <c r="B821" s="2">
        <v>0</v>
      </c>
      <c r="C821" s="2">
        <v>1</v>
      </c>
    </row>
    <row r="822" spans="1:3" x14ac:dyDescent="0.25">
      <c r="A822" s="2">
        <v>821</v>
      </c>
      <c r="B822" s="2">
        <v>0</v>
      </c>
      <c r="C822" s="2">
        <v>1</v>
      </c>
    </row>
    <row r="823" spans="1:3" x14ac:dyDescent="0.25">
      <c r="A823" s="2">
        <v>822</v>
      </c>
      <c r="B823" s="2">
        <v>0</v>
      </c>
      <c r="C823" s="2">
        <v>1</v>
      </c>
    </row>
    <row r="824" spans="1:3" x14ac:dyDescent="0.25">
      <c r="A824" s="2">
        <v>823</v>
      </c>
      <c r="B824" s="2">
        <v>0</v>
      </c>
      <c r="C824" s="2">
        <v>1</v>
      </c>
    </row>
    <row r="825" spans="1:3" x14ac:dyDescent="0.25">
      <c r="A825" s="2">
        <v>824</v>
      </c>
      <c r="B825" s="2">
        <v>0</v>
      </c>
      <c r="C825" s="2">
        <v>1</v>
      </c>
    </row>
    <row r="826" spans="1:3" x14ac:dyDescent="0.25">
      <c r="A826" s="2">
        <v>825</v>
      </c>
      <c r="B826" s="2">
        <v>0</v>
      </c>
      <c r="C826" s="2">
        <v>1</v>
      </c>
    </row>
    <row r="827" spans="1:3" x14ac:dyDescent="0.25">
      <c r="A827" s="2">
        <v>826</v>
      </c>
      <c r="B827" s="2">
        <v>0</v>
      </c>
      <c r="C827" s="2">
        <v>1</v>
      </c>
    </row>
    <row r="828" spans="1:3" x14ac:dyDescent="0.25">
      <c r="A828" s="2">
        <v>827</v>
      </c>
      <c r="B828" s="2">
        <v>0</v>
      </c>
      <c r="C828" s="2">
        <v>1</v>
      </c>
    </row>
    <row r="829" spans="1:3" x14ac:dyDescent="0.25">
      <c r="A829" s="2">
        <v>828</v>
      </c>
      <c r="B829" s="2">
        <v>0</v>
      </c>
      <c r="C829" s="2">
        <v>1</v>
      </c>
    </row>
    <row r="830" spans="1:3" x14ac:dyDescent="0.25">
      <c r="A830" s="2">
        <v>829</v>
      </c>
      <c r="B830" s="2">
        <v>0</v>
      </c>
      <c r="C830" s="2">
        <v>1</v>
      </c>
    </row>
    <row r="831" spans="1:3" x14ac:dyDescent="0.25">
      <c r="A831" s="2">
        <v>830</v>
      </c>
      <c r="B831" s="2">
        <v>0</v>
      </c>
      <c r="C831" s="2">
        <v>1</v>
      </c>
    </row>
    <row r="832" spans="1:3" x14ac:dyDescent="0.25">
      <c r="A832" s="2">
        <v>831</v>
      </c>
      <c r="B832" s="2">
        <v>0</v>
      </c>
      <c r="C832" s="2">
        <v>1</v>
      </c>
    </row>
    <row r="833" spans="1:3" x14ac:dyDescent="0.25">
      <c r="A833" s="2">
        <v>832</v>
      </c>
      <c r="B833" s="2">
        <v>0</v>
      </c>
      <c r="C833" s="2">
        <v>1</v>
      </c>
    </row>
    <row r="834" spans="1:3" x14ac:dyDescent="0.25">
      <c r="A834" s="2">
        <v>833</v>
      </c>
      <c r="B834" s="2">
        <v>0</v>
      </c>
      <c r="C834" s="2">
        <v>1</v>
      </c>
    </row>
    <row r="835" spans="1:3" x14ac:dyDescent="0.25">
      <c r="A835" s="2">
        <v>834</v>
      </c>
      <c r="B835" s="2">
        <v>0</v>
      </c>
      <c r="C835" s="2">
        <v>1</v>
      </c>
    </row>
    <row r="836" spans="1:3" x14ac:dyDescent="0.25">
      <c r="A836" s="2">
        <v>835</v>
      </c>
      <c r="B836" s="2">
        <v>0</v>
      </c>
      <c r="C836" s="2">
        <v>1</v>
      </c>
    </row>
    <row r="837" spans="1:3" x14ac:dyDescent="0.25">
      <c r="A837" s="2">
        <v>836</v>
      </c>
      <c r="B837" s="2">
        <v>0</v>
      </c>
      <c r="C837" s="2">
        <v>1</v>
      </c>
    </row>
    <row r="838" spans="1:3" x14ac:dyDescent="0.25">
      <c r="A838" s="2">
        <v>837</v>
      </c>
      <c r="B838" s="2">
        <v>0</v>
      </c>
      <c r="C838" s="2">
        <v>1</v>
      </c>
    </row>
    <row r="839" spans="1:3" x14ac:dyDescent="0.25">
      <c r="A839" s="2">
        <v>838</v>
      </c>
      <c r="B839" s="2">
        <v>0</v>
      </c>
      <c r="C839" s="2">
        <v>1</v>
      </c>
    </row>
    <row r="840" spans="1:3" x14ac:dyDescent="0.25">
      <c r="A840" s="2">
        <v>839</v>
      </c>
      <c r="B840" s="2">
        <v>0</v>
      </c>
      <c r="C840" s="2">
        <v>1</v>
      </c>
    </row>
    <row r="841" spans="1:3" x14ac:dyDescent="0.25">
      <c r="A841" s="2">
        <v>840</v>
      </c>
      <c r="B841" s="2">
        <v>0</v>
      </c>
      <c r="C841" s="2">
        <v>1</v>
      </c>
    </row>
    <row r="842" spans="1:3" x14ac:dyDescent="0.25">
      <c r="A842" s="2">
        <v>841</v>
      </c>
      <c r="B842" s="2">
        <v>0</v>
      </c>
      <c r="C842" s="2">
        <v>1</v>
      </c>
    </row>
    <row r="843" spans="1:3" x14ac:dyDescent="0.25">
      <c r="A843" s="2">
        <v>842</v>
      </c>
      <c r="B843" s="2">
        <v>0</v>
      </c>
      <c r="C843" s="2">
        <v>1</v>
      </c>
    </row>
    <row r="844" spans="1:3" x14ac:dyDescent="0.25">
      <c r="A844" s="2">
        <v>843</v>
      </c>
      <c r="B844" s="2">
        <v>0</v>
      </c>
      <c r="C844" s="2">
        <v>1</v>
      </c>
    </row>
    <row r="845" spans="1:3" x14ac:dyDescent="0.25">
      <c r="A845" s="2">
        <v>844</v>
      </c>
      <c r="B845" s="2">
        <v>0</v>
      </c>
      <c r="C845" s="2">
        <v>1</v>
      </c>
    </row>
    <row r="846" spans="1:3" x14ac:dyDescent="0.25">
      <c r="A846" s="2">
        <v>845</v>
      </c>
      <c r="B846" s="2">
        <v>0</v>
      </c>
      <c r="C846" s="2">
        <v>1</v>
      </c>
    </row>
    <row r="847" spans="1:3" x14ac:dyDescent="0.25">
      <c r="A847" s="2">
        <v>846</v>
      </c>
      <c r="B847" s="2">
        <v>0</v>
      </c>
      <c r="C847" s="2">
        <v>1</v>
      </c>
    </row>
    <row r="848" spans="1:3" x14ac:dyDescent="0.25">
      <c r="A848" s="2">
        <v>847</v>
      </c>
      <c r="B848" s="2">
        <v>0</v>
      </c>
      <c r="C848" s="2">
        <v>1</v>
      </c>
    </row>
    <row r="849" spans="1:3" x14ac:dyDescent="0.25">
      <c r="A849" s="2">
        <v>848</v>
      </c>
      <c r="B849" s="2">
        <v>0</v>
      </c>
      <c r="C849" s="2">
        <v>1</v>
      </c>
    </row>
    <row r="850" spans="1:3" x14ac:dyDescent="0.25">
      <c r="A850" s="2">
        <v>849</v>
      </c>
      <c r="B850" s="2">
        <v>0</v>
      </c>
      <c r="C850" s="2">
        <v>1</v>
      </c>
    </row>
    <row r="851" spans="1:3" x14ac:dyDescent="0.25">
      <c r="A851" s="2">
        <v>850</v>
      </c>
      <c r="B851" s="2">
        <v>0</v>
      </c>
      <c r="C851" s="2">
        <v>1</v>
      </c>
    </row>
    <row r="852" spans="1:3" x14ac:dyDescent="0.25">
      <c r="A852" s="2">
        <v>851</v>
      </c>
      <c r="B852" s="2">
        <v>0</v>
      </c>
      <c r="C852" s="2">
        <v>1</v>
      </c>
    </row>
    <row r="853" spans="1:3" x14ac:dyDescent="0.25">
      <c r="A853" s="2">
        <v>852</v>
      </c>
      <c r="B853" s="2">
        <v>0</v>
      </c>
      <c r="C853" s="2">
        <v>1</v>
      </c>
    </row>
    <row r="854" spans="1:3" x14ac:dyDescent="0.25">
      <c r="A854" s="2">
        <v>853</v>
      </c>
      <c r="B854" s="2">
        <v>0</v>
      </c>
      <c r="C854" s="2">
        <v>1</v>
      </c>
    </row>
    <row r="855" spans="1:3" x14ac:dyDescent="0.25">
      <c r="A855" s="2">
        <v>854</v>
      </c>
      <c r="B855" s="2">
        <v>0</v>
      </c>
      <c r="C855" s="2">
        <v>1</v>
      </c>
    </row>
    <row r="856" spans="1:3" x14ac:dyDescent="0.25">
      <c r="A856" s="2">
        <v>855</v>
      </c>
      <c r="B856" s="2">
        <v>0</v>
      </c>
      <c r="C856" s="2">
        <v>1</v>
      </c>
    </row>
    <row r="857" spans="1:3" x14ac:dyDescent="0.25">
      <c r="A857" s="2">
        <v>856</v>
      </c>
      <c r="B857" s="2">
        <v>0</v>
      </c>
      <c r="C857" s="2">
        <v>1</v>
      </c>
    </row>
    <row r="858" spans="1:3" x14ac:dyDescent="0.25">
      <c r="A858" s="2">
        <v>857</v>
      </c>
      <c r="B858" s="2">
        <v>0</v>
      </c>
      <c r="C858" s="2">
        <v>1</v>
      </c>
    </row>
    <row r="859" spans="1:3" x14ac:dyDescent="0.25">
      <c r="A859" s="2">
        <v>858</v>
      </c>
      <c r="B859" s="2">
        <v>0</v>
      </c>
      <c r="C859" s="2">
        <v>1</v>
      </c>
    </row>
    <row r="860" spans="1:3" x14ac:dyDescent="0.25">
      <c r="A860" s="2">
        <v>859</v>
      </c>
      <c r="B860" s="2">
        <v>0</v>
      </c>
      <c r="C860" s="2">
        <v>1</v>
      </c>
    </row>
    <row r="861" spans="1:3" x14ac:dyDescent="0.25">
      <c r="A861" s="2">
        <v>860</v>
      </c>
      <c r="B861" s="2">
        <v>0</v>
      </c>
      <c r="C861" s="2">
        <v>1</v>
      </c>
    </row>
    <row r="862" spans="1:3" x14ac:dyDescent="0.25">
      <c r="A862" s="2">
        <v>861</v>
      </c>
      <c r="B862" s="2">
        <v>0</v>
      </c>
      <c r="C862" s="2">
        <v>1</v>
      </c>
    </row>
    <row r="863" spans="1:3" x14ac:dyDescent="0.25">
      <c r="A863" s="2">
        <v>862</v>
      </c>
      <c r="B863" s="2">
        <v>0</v>
      </c>
      <c r="C863" s="2">
        <v>1</v>
      </c>
    </row>
    <row r="864" spans="1:3" x14ac:dyDescent="0.25">
      <c r="A864" s="2">
        <v>863</v>
      </c>
      <c r="B864" s="2">
        <v>0</v>
      </c>
      <c r="C864" s="2">
        <v>1</v>
      </c>
    </row>
    <row r="865" spans="1:3" x14ac:dyDescent="0.25">
      <c r="A865" s="2">
        <v>864</v>
      </c>
      <c r="B865" s="2">
        <v>0</v>
      </c>
      <c r="C865" s="2">
        <v>1</v>
      </c>
    </row>
    <row r="866" spans="1:3" x14ac:dyDescent="0.25">
      <c r="A866" s="2">
        <v>865</v>
      </c>
      <c r="B866" s="2">
        <v>0</v>
      </c>
      <c r="C866" s="2">
        <v>1</v>
      </c>
    </row>
    <row r="867" spans="1:3" x14ac:dyDescent="0.25">
      <c r="A867" s="2">
        <v>866</v>
      </c>
      <c r="B867" s="2">
        <v>0</v>
      </c>
      <c r="C867" s="2">
        <v>1</v>
      </c>
    </row>
    <row r="868" spans="1:3" x14ac:dyDescent="0.25">
      <c r="A868" s="2">
        <v>867</v>
      </c>
      <c r="B868" s="2">
        <v>0</v>
      </c>
      <c r="C868" s="2">
        <v>1</v>
      </c>
    </row>
    <row r="869" spans="1:3" x14ac:dyDescent="0.25">
      <c r="A869" s="2">
        <v>868</v>
      </c>
      <c r="B869" s="2">
        <v>0</v>
      </c>
      <c r="C869" s="2">
        <v>1</v>
      </c>
    </row>
    <row r="870" spans="1:3" x14ac:dyDescent="0.25">
      <c r="A870" s="2">
        <v>869</v>
      </c>
      <c r="B870" s="2">
        <v>0</v>
      </c>
      <c r="C870" s="2">
        <v>1</v>
      </c>
    </row>
    <row r="871" spans="1:3" x14ac:dyDescent="0.25">
      <c r="A871" s="2">
        <v>870</v>
      </c>
      <c r="B871" s="2">
        <v>0</v>
      </c>
      <c r="C871" s="2">
        <v>1</v>
      </c>
    </row>
    <row r="872" spans="1:3" x14ac:dyDescent="0.25">
      <c r="A872" s="2">
        <v>871</v>
      </c>
      <c r="B872" s="2">
        <v>0</v>
      </c>
      <c r="C872" s="2">
        <v>1</v>
      </c>
    </row>
    <row r="873" spans="1:3" x14ac:dyDescent="0.25">
      <c r="A873" s="2">
        <v>872</v>
      </c>
      <c r="B873" s="2">
        <v>0</v>
      </c>
      <c r="C873" s="2">
        <v>0</v>
      </c>
    </row>
    <row r="874" spans="1:3" x14ac:dyDescent="0.25">
      <c r="A874" s="2">
        <v>873</v>
      </c>
      <c r="B874" s="2">
        <v>0</v>
      </c>
      <c r="C874" s="2">
        <v>0</v>
      </c>
    </row>
    <row r="875" spans="1:3" x14ac:dyDescent="0.25">
      <c r="A875" s="2">
        <v>874</v>
      </c>
      <c r="B875" s="2">
        <v>0</v>
      </c>
      <c r="C875" s="2">
        <v>1</v>
      </c>
    </row>
    <row r="876" spans="1:3" x14ac:dyDescent="0.25">
      <c r="A876" s="2">
        <v>875</v>
      </c>
      <c r="B876" s="2">
        <v>0</v>
      </c>
      <c r="C876" s="2">
        <v>1</v>
      </c>
    </row>
    <row r="877" spans="1:3" x14ac:dyDescent="0.25">
      <c r="A877" s="2">
        <v>876</v>
      </c>
      <c r="B877" s="2">
        <v>0</v>
      </c>
      <c r="C877" s="2">
        <v>1</v>
      </c>
    </row>
    <row r="878" spans="1:3" x14ac:dyDescent="0.25">
      <c r="A878" s="2">
        <v>877</v>
      </c>
      <c r="B878" s="2">
        <v>0</v>
      </c>
      <c r="C878" s="2">
        <v>1</v>
      </c>
    </row>
    <row r="879" spans="1:3" x14ac:dyDescent="0.25">
      <c r="A879" s="2">
        <v>878</v>
      </c>
      <c r="B879" s="2">
        <v>0</v>
      </c>
      <c r="C879" s="2">
        <v>1</v>
      </c>
    </row>
    <row r="880" spans="1:3" x14ac:dyDescent="0.25">
      <c r="A880" s="2">
        <v>879</v>
      </c>
      <c r="B880" s="2">
        <v>0</v>
      </c>
      <c r="C880" s="2">
        <v>1</v>
      </c>
    </row>
    <row r="881" spans="1:3" x14ac:dyDescent="0.25">
      <c r="A881" s="2">
        <v>880</v>
      </c>
      <c r="B881" s="2">
        <v>0</v>
      </c>
      <c r="C881" s="2">
        <v>1</v>
      </c>
    </row>
    <row r="882" spans="1:3" x14ac:dyDescent="0.25">
      <c r="A882" s="2">
        <v>881</v>
      </c>
      <c r="B882" s="2">
        <v>0</v>
      </c>
      <c r="C882" s="2">
        <v>1</v>
      </c>
    </row>
    <row r="883" spans="1:3" x14ac:dyDescent="0.25">
      <c r="A883" s="2">
        <v>882</v>
      </c>
      <c r="B883" s="2">
        <v>0</v>
      </c>
      <c r="C883" s="2">
        <v>1</v>
      </c>
    </row>
    <row r="884" spans="1:3" x14ac:dyDescent="0.25">
      <c r="A884" s="2">
        <v>883</v>
      </c>
      <c r="B884" s="2">
        <v>0</v>
      </c>
      <c r="C884" s="2">
        <v>1</v>
      </c>
    </row>
    <row r="885" spans="1:3" x14ac:dyDescent="0.25">
      <c r="A885" s="2">
        <v>884</v>
      </c>
      <c r="B885" s="2">
        <v>0</v>
      </c>
      <c r="C885" s="2">
        <v>1</v>
      </c>
    </row>
    <row r="886" spans="1:3" x14ac:dyDescent="0.25">
      <c r="A886" s="2">
        <v>885</v>
      </c>
      <c r="B886" s="2">
        <v>0</v>
      </c>
      <c r="C886" s="2">
        <v>1</v>
      </c>
    </row>
    <row r="887" spans="1:3" x14ac:dyDescent="0.25">
      <c r="A887" s="2">
        <v>886</v>
      </c>
      <c r="B887" s="2">
        <v>0</v>
      </c>
      <c r="C887" s="2">
        <v>1</v>
      </c>
    </row>
    <row r="888" spans="1:3" x14ac:dyDescent="0.25">
      <c r="A888" s="2">
        <v>887</v>
      </c>
      <c r="B888" s="2">
        <v>0</v>
      </c>
      <c r="C888" s="2">
        <v>1</v>
      </c>
    </row>
    <row r="889" spans="1:3" x14ac:dyDescent="0.25">
      <c r="A889" s="2">
        <v>888</v>
      </c>
      <c r="B889" s="2">
        <v>0</v>
      </c>
      <c r="C889" s="2">
        <v>1</v>
      </c>
    </row>
    <row r="890" spans="1:3" x14ac:dyDescent="0.25">
      <c r="A890" s="2">
        <v>889</v>
      </c>
      <c r="B890" s="2">
        <v>0</v>
      </c>
      <c r="C890" s="2">
        <v>1</v>
      </c>
    </row>
    <row r="891" spans="1:3" x14ac:dyDescent="0.25">
      <c r="A891" s="2">
        <v>890</v>
      </c>
      <c r="B891" s="2">
        <v>0</v>
      </c>
      <c r="C891" s="2">
        <v>1</v>
      </c>
    </row>
    <row r="892" spans="1:3" x14ac:dyDescent="0.25">
      <c r="A892" s="2">
        <v>891</v>
      </c>
      <c r="B892" s="2">
        <v>0</v>
      </c>
      <c r="C892" s="2">
        <v>1</v>
      </c>
    </row>
    <row r="893" spans="1:3" x14ac:dyDescent="0.25">
      <c r="A893" s="2">
        <v>892</v>
      </c>
      <c r="B893" s="2">
        <v>0</v>
      </c>
      <c r="C893" s="2">
        <v>1</v>
      </c>
    </row>
    <row r="894" spans="1:3" x14ac:dyDescent="0.25">
      <c r="A894" s="2">
        <v>893</v>
      </c>
      <c r="B894" s="2">
        <v>0</v>
      </c>
      <c r="C894" s="2">
        <v>1</v>
      </c>
    </row>
    <row r="895" spans="1:3" x14ac:dyDescent="0.25">
      <c r="A895" s="2">
        <v>894</v>
      </c>
      <c r="B895" s="2">
        <v>0</v>
      </c>
      <c r="C895" s="2">
        <v>1</v>
      </c>
    </row>
    <row r="896" spans="1:3" x14ac:dyDescent="0.25">
      <c r="A896" s="2">
        <v>895</v>
      </c>
      <c r="B896" s="2">
        <v>0</v>
      </c>
      <c r="C896" s="2">
        <v>1</v>
      </c>
    </row>
    <row r="897" spans="1:3" x14ac:dyDescent="0.25">
      <c r="A897" s="2">
        <v>896</v>
      </c>
      <c r="B897" s="2">
        <v>0</v>
      </c>
      <c r="C897" s="2">
        <v>1</v>
      </c>
    </row>
    <row r="898" spans="1:3" x14ac:dyDescent="0.25">
      <c r="A898" s="2">
        <v>897</v>
      </c>
      <c r="B898" s="2">
        <v>0</v>
      </c>
      <c r="C898" s="2">
        <v>1</v>
      </c>
    </row>
    <row r="899" spans="1:3" x14ac:dyDescent="0.25">
      <c r="A899" s="2">
        <v>898</v>
      </c>
      <c r="B899" s="2">
        <v>0</v>
      </c>
      <c r="C899" s="2">
        <v>1</v>
      </c>
    </row>
    <row r="900" spans="1:3" x14ac:dyDescent="0.25">
      <c r="A900" s="2">
        <v>899</v>
      </c>
      <c r="B900" s="2">
        <v>0</v>
      </c>
      <c r="C900" s="2">
        <v>1</v>
      </c>
    </row>
    <row r="901" spans="1:3" x14ac:dyDescent="0.25">
      <c r="A901" s="2">
        <v>900</v>
      </c>
      <c r="B901" s="2">
        <v>0</v>
      </c>
      <c r="C901" s="2">
        <v>1</v>
      </c>
    </row>
    <row r="902" spans="1:3" x14ac:dyDescent="0.25">
      <c r="A902" s="2">
        <v>901</v>
      </c>
      <c r="B902" s="2">
        <v>0</v>
      </c>
      <c r="C902" s="2">
        <v>1</v>
      </c>
    </row>
    <row r="903" spans="1:3" x14ac:dyDescent="0.25">
      <c r="A903" s="2">
        <v>902</v>
      </c>
      <c r="B903" s="2">
        <v>0</v>
      </c>
      <c r="C903" s="2">
        <v>1</v>
      </c>
    </row>
    <row r="904" spans="1:3" x14ac:dyDescent="0.25">
      <c r="A904" s="2">
        <v>903</v>
      </c>
      <c r="B904" s="2">
        <v>0</v>
      </c>
      <c r="C904" s="2">
        <v>1</v>
      </c>
    </row>
    <row r="905" spans="1:3" x14ac:dyDescent="0.25">
      <c r="A905" s="2">
        <v>904</v>
      </c>
      <c r="B905" s="2">
        <v>0</v>
      </c>
      <c r="C905" s="2">
        <v>1</v>
      </c>
    </row>
    <row r="906" spans="1:3" x14ac:dyDescent="0.25">
      <c r="A906" s="2">
        <v>905</v>
      </c>
      <c r="B906" s="2">
        <v>0</v>
      </c>
      <c r="C906" s="2">
        <v>1</v>
      </c>
    </row>
    <row r="907" spans="1:3" x14ac:dyDescent="0.25">
      <c r="A907" s="2">
        <v>906</v>
      </c>
      <c r="B907" s="2">
        <v>0</v>
      </c>
      <c r="C907" s="2">
        <v>1</v>
      </c>
    </row>
    <row r="908" spans="1:3" x14ac:dyDescent="0.25">
      <c r="A908" s="2">
        <v>907</v>
      </c>
      <c r="B908" s="2">
        <v>0</v>
      </c>
      <c r="C908" s="2">
        <v>1</v>
      </c>
    </row>
    <row r="909" spans="1:3" x14ac:dyDescent="0.25">
      <c r="A909" s="2">
        <v>908</v>
      </c>
      <c r="B909" s="2">
        <v>0</v>
      </c>
      <c r="C909" s="2">
        <v>1</v>
      </c>
    </row>
    <row r="910" spans="1:3" x14ac:dyDescent="0.25">
      <c r="A910" s="2">
        <v>909</v>
      </c>
      <c r="B910" s="2">
        <v>0</v>
      </c>
      <c r="C910" s="2">
        <v>1</v>
      </c>
    </row>
    <row r="911" spans="1:3" x14ac:dyDescent="0.25">
      <c r="A911" s="2">
        <v>910</v>
      </c>
      <c r="B911" s="2">
        <v>0</v>
      </c>
      <c r="C911" s="2">
        <v>1</v>
      </c>
    </row>
    <row r="912" spans="1:3" x14ac:dyDescent="0.25">
      <c r="A912" s="2">
        <v>911</v>
      </c>
      <c r="B912" s="2">
        <v>0</v>
      </c>
      <c r="C912" s="2">
        <v>1</v>
      </c>
    </row>
    <row r="913" spans="1:3" x14ac:dyDescent="0.25">
      <c r="A913" s="2">
        <v>912</v>
      </c>
      <c r="B913" s="2">
        <v>0</v>
      </c>
      <c r="C913" s="2">
        <v>1</v>
      </c>
    </row>
    <row r="914" spans="1:3" x14ac:dyDescent="0.25">
      <c r="A914" s="2">
        <v>913</v>
      </c>
      <c r="B914" s="2">
        <v>0</v>
      </c>
      <c r="C914" s="2">
        <v>1</v>
      </c>
    </row>
    <row r="915" spans="1:3" x14ac:dyDescent="0.25">
      <c r="A915" s="2">
        <v>914</v>
      </c>
      <c r="B915" s="2">
        <v>0</v>
      </c>
      <c r="C915" s="2">
        <v>1</v>
      </c>
    </row>
    <row r="916" spans="1:3" x14ac:dyDescent="0.25">
      <c r="A916" s="2">
        <v>915</v>
      </c>
      <c r="B916" s="2">
        <v>0</v>
      </c>
      <c r="C916" s="2">
        <v>1</v>
      </c>
    </row>
    <row r="917" spans="1:3" x14ac:dyDescent="0.25">
      <c r="A917" s="2">
        <v>916</v>
      </c>
      <c r="B917" s="2">
        <v>0</v>
      </c>
      <c r="C917" s="2">
        <v>1</v>
      </c>
    </row>
    <row r="918" spans="1:3" x14ac:dyDescent="0.25">
      <c r="A918" s="2">
        <v>917</v>
      </c>
      <c r="B918" s="2">
        <v>0</v>
      </c>
      <c r="C918" s="2">
        <v>1</v>
      </c>
    </row>
    <row r="919" spans="1:3" x14ac:dyDescent="0.25">
      <c r="A919" s="2">
        <v>918</v>
      </c>
      <c r="B919" s="2">
        <v>0</v>
      </c>
      <c r="C919" s="2">
        <v>1</v>
      </c>
    </row>
    <row r="920" spans="1:3" x14ac:dyDescent="0.25">
      <c r="A920" s="2">
        <v>919</v>
      </c>
      <c r="B920" s="2">
        <v>0</v>
      </c>
      <c r="C920" s="2">
        <v>1</v>
      </c>
    </row>
    <row r="921" spans="1:3" x14ac:dyDescent="0.25">
      <c r="A921" s="2">
        <v>920</v>
      </c>
      <c r="B921" s="2">
        <v>0</v>
      </c>
      <c r="C921" s="2">
        <v>1</v>
      </c>
    </row>
    <row r="922" spans="1:3" x14ac:dyDescent="0.25">
      <c r="A922" s="2">
        <v>921</v>
      </c>
      <c r="B922" s="2">
        <v>0</v>
      </c>
      <c r="C922" s="2">
        <v>1</v>
      </c>
    </row>
    <row r="923" spans="1:3" x14ac:dyDescent="0.25">
      <c r="A923" s="2">
        <v>922</v>
      </c>
      <c r="B923" s="2">
        <v>0</v>
      </c>
      <c r="C923" s="2">
        <v>1</v>
      </c>
    </row>
    <row r="924" spans="1:3" x14ac:dyDescent="0.25">
      <c r="A924" s="2">
        <v>923</v>
      </c>
      <c r="B924" s="2">
        <v>0</v>
      </c>
      <c r="C924" s="2">
        <v>1</v>
      </c>
    </row>
    <row r="925" spans="1:3" x14ac:dyDescent="0.25">
      <c r="A925" s="2">
        <v>924</v>
      </c>
      <c r="B925" s="2">
        <v>0</v>
      </c>
      <c r="C925" s="2">
        <v>1</v>
      </c>
    </row>
    <row r="926" spans="1:3" x14ac:dyDescent="0.25">
      <c r="A926" s="2">
        <v>925</v>
      </c>
      <c r="B926" s="2">
        <v>0</v>
      </c>
      <c r="C926" s="2">
        <v>1</v>
      </c>
    </row>
    <row r="927" spans="1:3" x14ac:dyDescent="0.25">
      <c r="A927" s="2">
        <v>926</v>
      </c>
      <c r="B927" s="2">
        <v>0</v>
      </c>
      <c r="C927" s="2">
        <v>1</v>
      </c>
    </row>
    <row r="928" spans="1:3" x14ac:dyDescent="0.25">
      <c r="A928" s="2">
        <v>927</v>
      </c>
      <c r="B928" s="2">
        <v>0</v>
      </c>
      <c r="C928" s="2">
        <v>1</v>
      </c>
    </row>
    <row r="929" spans="1:3" x14ac:dyDescent="0.25">
      <c r="A929" s="2">
        <v>928</v>
      </c>
      <c r="B929" s="2">
        <v>0</v>
      </c>
      <c r="C929" s="2">
        <v>1</v>
      </c>
    </row>
    <row r="930" spans="1:3" x14ac:dyDescent="0.25">
      <c r="A930" s="2">
        <v>929</v>
      </c>
      <c r="B930" s="2">
        <v>0</v>
      </c>
      <c r="C930" s="2">
        <v>1</v>
      </c>
    </row>
    <row r="931" spans="1:3" x14ac:dyDescent="0.25">
      <c r="A931" s="2">
        <v>930</v>
      </c>
      <c r="B931" s="2">
        <v>0</v>
      </c>
      <c r="C931" s="2">
        <v>1</v>
      </c>
    </row>
    <row r="932" spans="1:3" x14ac:dyDescent="0.25">
      <c r="A932" s="2">
        <v>931</v>
      </c>
      <c r="B932" s="2">
        <v>0</v>
      </c>
      <c r="C932" s="2">
        <v>1</v>
      </c>
    </row>
    <row r="933" spans="1:3" x14ac:dyDescent="0.25">
      <c r="A933" s="2">
        <v>932</v>
      </c>
      <c r="B933" s="2">
        <v>0</v>
      </c>
      <c r="C933" s="2">
        <v>1</v>
      </c>
    </row>
    <row r="934" spans="1:3" x14ac:dyDescent="0.25">
      <c r="A934" s="2">
        <v>933</v>
      </c>
      <c r="B934" s="2">
        <v>0</v>
      </c>
      <c r="C934" s="2">
        <v>1</v>
      </c>
    </row>
    <row r="935" spans="1:3" x14ac:dyDescent="0.25">
      <c r="A935" s="2">
        <v>934</v>
      </c>
      <c r="B935" s="2">
        <v>0</v>
      </c>
      <c r="C935" s="2">
        <v>1</v>
      </c>
    </row>
    <row r="936" spans="1:3" x14ac:dyDescent="0.25">
      <c r="A936" s="2">
        <v>935</v>
      </c>
      <c r="B936" s="2">
        <v>0</v>
      </c>
      <c r="C936" s="2">
        <v>1</v>
      </c>
    </row>
    <row r="937" spans="1:3" x14ac:dyDescent="0.25">
      <c r="A937" s="2">
        <v>936</v>
      </c>
      <c r="B937" s="2">
        <v>0</v>
      </c>
      <c r="C937" s="2">
        <v>1</v>
      </c>
    </row>
    <row r="938" spans="1:3" x14ac:dyDescent="0.25">
      <c r="A938" s="2">
        <v>937</v>
      </c>
      <c r="B938" s="2">
        <v>0</v>
      </c>
      <c r="C938" s="2">
        <v>1</v>
      </c>
    </row>
    <row r="939" spans="1:3" x14ac:dyDescent="0.25">
      <c r="A939" s="2">
        <v>938</v>
      </c>
      <c r="B939" s="2">
        <v>0</v>
      </c>
      <c r="C939" s="2">
        <v>1</v>
      </c>
    </row>
    <row r="940" spans="1:3" x14ac:dyDescent="0.25">
      <c r="A940" s="2">
        <v>939</v>
      </c>
      <c r="B940" s="2">
        <v>0</v>
      </c>
      <c r="C940" s="2">
        <v>1</v>
      </c>
    </row>
    <row r="941" spans="1:3" x14ac:dyDescent="0.25">
      <c r="A941" s="2">
        <v>940</v>
      </c>
      <c r="B941" s="2">
        <v>0</v>
      </c>
      <c r="C941" s="2">
        <v>1</v>
      </c>
    </row>
    <row r="942" spans="1:3" x14ac:dyDescent="0.25">
      <c r="A942" s="2">
        <v>941</v>
      </c>
      <c r="B942" s="2">
        <v>0</v>
      </c>
      <c r="C942" s="2">
        <v>1</v>
      </c>
    </row>
    <row r="943" spans="1:3" x14ac:dyDescent="0.25">
      <c r="A943" s="2">
        <v>942</v>
      </c>
      <c r="B943" s="2">
        <v>0</v>
      </c>
      <c r="C943" s="2">
        <v>1</v>
      </c>
    </row>
    <row r="944" spans="1:3" x14ac:dyDescent="0.25">
      <c r="A944" s="2">
        <v>943</v>
      </c>
      <c r="B944" s="2">
        <v>0</v>
      </c>
      <c r="C944" s="2">
        <v>1</v>
      </c>
    </row>
    <row r="945" spans="1:3" x14ac:dyDescent="0.25">
      <c r="A945" s="2">
        <v>944</v>
      </c>
      <c r="B945" s="2">
        <v>0</v>
      </c>
      <c r="C945" s="2">
        <v>1</v>
      </c>
    </row>
    <row r="946" spans="1:3" x14ac:dyDescent="0.25">
      <c r="A946" s="2">
        <v>945</v>
      </c>
      <c r="B946" s="2">
        <v>0</v>
      </c>
      <c r="C946" s="2">
        <v>1</v>
      </c>
    </row>
    <row r="947" spans="1:3" x14ac:dyDescent="0.25">
      <c r="A947" s="2">
        <v>946</v>
      </c>
      <c r="B947" s="2">
        <v>0</v>
      </c>
      <c r="C947" s="2">
        <v>1</v>
      </c>
    </row>
    <row r="948" spans="1:3" x14ac:dyDescent="0.25">
      <c r="A948" s="2">
        <v>947</v>
      </c>
      <c r="B948" s="2">
        <v>0</v>
      </c>
      <c r="C948" s="2">
        <v>1</v>
      </c>
    </row>
    <row r="949" spans="1:3" x14ac:dyDescent="0.25">
      <c r="A949" s="2">
        <v>948</v>
      </c>
      <c r="B949" s="2">
        <v>0</v>
      </c>
      <c r="C949" s="2">
        <v>1</v>
      </c>
    </row>
    <row r="950" spans="1:3" x14ac:dyDescent="0.25">
      <c r="A950" s="2">
        <v>949</v>
      </c>
      <c r="B950" s="2">
        <v>0</v>
      </c>
      <c r="C950" s="2">
        <v>1</v>
      </c>
    </row>
    <row r="951" spans="1:3" x14ac:dyDescent="0.25">
      <c r="A951" s="2">
        <v>950</v>
      </c>
      <c r="B951" s="2">
        <v>0</v>
      </c>
      <c r="C951" s="2">
        <v>1</v>
      </c>
    </row>
    <row r="952" spans="1:3" x14ac:dyDescent="0.25">
      <c r="A952" s="2">
        <v>951</v>
      </c>
      <c r="B952" s="2">
        <v>0</v>
      </c>
      <c r="C952" s="2">
        <v>1</v>
      </c>
    </row>
    <row r="953" spans="1:3" x14ac:dyDescent="0.25">
      <c r="A953" s="2">
        <v>952</v>
      </c>
      <c r="B953" s="2">
        <v>0</v>
      </c>
      <c r="C953" s="2">
        <v>1</v>
      </c>
    </row>
    <row r="954" spans="1:3" x14ac:dyDescent="0.25">
      <c r="A954" s="2">
        <v>953</v>
      </c>
      <c r="B954" s="2">
        <v>0</v>
      </c>
      <c r="C954" s="2">
        <v>1</v>
      </c>
    </row>
    <row r="955" spans="1:3" x14ac:dyDescent="0.25">
      <c r="A955" s="2">
        <v>954</v>
      </c>
      <c r="B955" s="2">
        <v>0</v>
      </c>
      <c r="C955" s="2">
        <v>1</v>
      </c>
    </row>
    <row r="956" spans="1:3" x14ac:dyDescent="0.25">
      <c r="A956" s="2">
        <v>955</v>
      </c>
      <c r="B956" s="2">
        <v>0</v>
      </c>
      <c r="C956" s="2">
        <v>1</v>
      </c>
    </row>
    <row r="957" spans="1:3" x14ac:dyDescent="0.25">
      <c r="A957" s="2">
        <v>956</v>
      </c>
      <c r="B957" s="2">
        <v>0</v>
      </c>
      <c r="C957" s="2">
        <v>1</v>
      </c>
    </row>
    <row r="958" spans="1:3" x14ac:dyDescent="0.25">
      <c r="A958" s="2">
        <v>957</v>
      </c>
      <c r="B958" s="2">
        <v>0</v>
      </c>
      <c r="C958" s="2">
        <v>1</v>
      </c>
    </row>
    <row r="959" spans="1:3" x14ac:dyDescent="0.25">
      <c r="A959" s="2">
        <v>958</v>
      </c>
      <c r="B959" s="2">
        <v>0</v>
      </c>
      <c r="C959" s="2">
        <v>1</v>
      </c>
    </row>
    <row r="960" spans="1:3" x14ac:dyDescent="0.25">
      <c r="A960" s="2">
        <v>959</v>
      </c>
      <c r="B960" s="2">
        <v>0</v>
      </c>
      <c r="C960" s="2">
        <v>1</v>
      </c>
    </row>
    <row r="961" spans="1:3" x14ac:dyDescent="0.25">
      <c r="A961" s="2">
        <v>960</v>
      </c>
      <c r="B961" s="2">
        <v>0</v>
      </c>
      <c r="C961" s="2">
        <v>1</v>
      </c>
    </row>
    <row r="962" spans="1:3" x14ac:dyDescent="0.25">
      <c r="A962" s="2">
        <v>961</v>
      </c>
      <c r="B962" s="2">
        <v>0</v>
      </c>
      <c r="C962" s="2">
        <v>1</v>
      </c>
    </row>
    <row r="963" spans="1:3" x14ac:dyDescent="0.25">
      <c r="A963" s="2">
        <v>962</v>
      </c>
      <c r="B963" s="2">
        <v>0</v>
      </c>
      <c r="C963" s="2">
        <v>1</v>
      </c>
    </row>
    <row r="964" spans="1:3" x14ac:dyDescent="0.25">
      <c r="A964" s="2">
        <v>963</v>
      </c>
      <c r="B964" s="2">
        <v>0</v>
      </c>
      <c r="C964" s="2">
        <v>1</v>
      </c>
    </row>
    <row r="965" spans="1:3" x14ac:dyDescent="0.25">
      <c r="A965" s="2">
        <v>964</v>
      </c>
      <c r="B965" s="2">
        <v>0</v>
      </c>
      <c r="C965" s="2">
        <v>1</v>
      </c>
    </row>
    <row r="966" spans="1:3" x14ac:dyDescent="0.25">
      <c r="A966" s="2">
        <v>965</v>
      </c>
      <c r="B966" s="2">
        <v>0</v>
      </c>
      <c r="C966" s="2">
        <v>1</v>
      </c>
    </row>
    <row r="967" spans="1:3" x14ac:dyDescent="0.25">
      <c r="A967" s="2">
        <v>966</v>
      </c>
      <c r="B967" s="2">
        <v>0</v>
      </c>
      <c r="C967" s="2">
        <v>1</v>
      </c>
    </row>
    <row r="968" spans="1:3" x14ac:dyDescent="0.25">
      <c r="A968" s="2">
        <v>967</v>
      </c>
      <c r="B968" s="2">
        <v>0</v>
      </c>
      <c r="C968" s="2">
        <v>1</v>
      </c>
    </row>
    <row r="969" spans="1:3" x14ac:dyDescent="0.25">
      <c r="A969" s="2">
        <v>968</v>
      </c>
      <c r="B969" s="2">
        <v>0</v>
      </c>
      <c r="C969" s="2">
        <v>1</v>
      </c>
    </row>
    <row r="970" spans="1:3" x14ac:dyDescent="0.25">
      <c r="A970" s="2">
        <v>969</v>
      </c>
      <c r="B970" s="2">
        <v>0</v>
      </c>
      <c r="C970" s="2">
        <v>1</v>
      </c>
    </row>
    <row r="971" spans="1:3" x14ac:dyDescent="0.25">
      <c r="A971" s="2">
        <v>970</v>
      </c>
      <c r="B971" s="2">
        <v>0</v>
      </c>
      <c r="C971" s="2">
        <v>1</v>
      </c>
    </row>
    <row r="972" spans="1:3" x14ac:dyDescent="0.25">
      <c r="A972" s="2">
        <v>971</v>
      </c>
      <c r="B972" s="2">
        <v>0</v>
      </c>
      <c r="C972" s="2">
        <v>1</v>
      </c>
    </row>
    <row r="973" spans="1:3" x14ac:dyDescent="0.25">
      <c r="A973" s="2">
        <v>972</v>
      </c>
      <c r="B973" s="2">
        <v>0</v>
      </c>
      <c r="C973" s="2">
        <v>1</v>
      </c>
    </row>
    <row r="974" spans="1:3" x14ac:dyDescent="0.25">
      <c r="A974" s="2">
        <v>973</v>
      </c>
      <c r="B974" s="2">
        <v>0</v>
      </c>
      <c r="C974" s="2">
        <v>1</v>
      </c>
    </row>
    <row r="975" spans="1:3" x14ac:dyDescent="0.25">
      <c r="A975" s="2">
        <v>974</v>
      </c>
      <c r="B975" s="2">
        <v>0</v>
      </c>
      <c r="C975" s="2">
        <v>1</v>
      </c>
    </row>
    <row r="976" spans="1:3" x14ac:dyDescent="0.25">
      <c r="A976" s="2">
        <v>975</v>
      </c>
      <c r="B976" s="2">
        <v>0</v>
      </c>
      <c r="C976" s="2">
        <v>1</v>
      </c>
    </row>
    <row r="977" spans="1:3" x14ac:dyDescent="0.25">
      <c r="A977" s="2">
        <v>976</v>
      </c>
      <c r="B977" s="2">
        <v>0</v>
      </c>
      <c r="C977" s="2">
        <v>1</v>
      </c>
    </row>
    <row r="978" spans="1:3" x14ac:dyDescent="0.25">
      <c r="A978" s="2">
        <v>977</v>
      </c>
      <c r="B978" s="2">
        <v>0</v>
      </c>
      <c r="C978" s="2">
        <v>1</v>
      </c>
    </row>
    <row r="979" spans="1:3" x14ac:dyDescent="0.25">
      <c r="A979" s="2">
        <v>978</v>
      </c>
      <c r="B979" s="2">
        <v>0</v>
      </c>
      <c r="C979" s="2">
        <v>1</v>
      </c>
    </row>
    <row r="980" spans="1:3" x14ac:dyDescent="0.25">
      <c r="A980" s="2">
        <v>979</v>
      </c>
      <c r="B980" s="2">
        <v>0</v>
      </c>
      <c r="C980" s="2">
        <v>1</v>
      </c>
    </row>
    <row r="981" spans="1:3" x14ac:dyDescent="0.25">
      <c r="A981" s="2">
        <v>980</v>
      </c>
      <c r="B981" s="2">
        <v>0</v>
      </c>
      <c r="C981" s="2">
        <v>1</v>
      </c>
    </row>
    <row r="982" spans="1:3" x14ac:dyDescent="0.25">
      <c r="A982" s="2">
        <v>981</v>
      </c>
      <c r="B982" s="2">
        <v>0</v>
      </c>
      <c r="C982" s="2">
        <v>1</v>
      </c>
    </row>
    <row r="983" spans="1:3" x14ac:dyDescent="0.25">
      <c r="A983" s="2">
        <v>982</v>
      </c>
      <c r="B983" s="2">
        <v>0</v>
      </c>
      <c r="C983" s="2">
        <v>1</v>
      </c>
    </row>
    <row r="984" spans="1:3" x14ac:dyDescent="0.25">
      <c r="A984" s="2">
        <v>983</v>
      </c>
      <c r="B984" s="2">
        <v>0</v>
      </c>
      <c r="C984" s="2">
        <v>1</v>
      </c>
    </row>
    <row r="985" spans="1:3" x14ac:dyDescent="0.25">
      <c r="A985" s="2">
        <v>984</v>
      </c>
      <c r="B985" s="2">
        <v>0</v>
      </c>
      <c r="C985" s="2">
        <v>1</v>
      </c>
    </row>
    <row r="986" spans="1:3" x14ac:dyDescent="0.25">
      <c r="A986" s="2">
        <v>985</v>
      </c>
      <c r="B986" s="2">
        <v>0</v>
      </c>
      <c r="C986" s="2">
        <v>1</v>
      </c>
    </row>
    <row r="987" spans="1:3" x14ac:dyDescent="0.25">
      <c r="A987" s="2">
        <v>986</v>
      </c>
      <c r="B987" s="2">
        <v>0</v>
      </c>
      <c r="C987" s="2">
        <v>1</v>
      </c>
    </row>
    <row r="988" spans="1:3" x14ac:dyDescent="0.25">
      <c r="A988" s="2">
        <v>987</v>
      </c>
      <c r="B988" s="2">
        <v>0</v>
      </c>
      <c r="C988" s="2">
        <v>1</v>
      </c>
    </row>
    <row r="989" spans="1:3" x14ac:dyDescent="0.25">
      <c r="A989" s="2">
        <v>988</v>
      </c>
      <c r="B989" s="2">
        <v>0</v>
      </c>
      <c r="C989" s="2">
        <v>1</v>
      </c>
    </row>
    <row r="990" spans="1:3" x14ac:dyDescent="0.25">
      <c r="A990" s="2">
        <v>989</v>
      </c>
      <c r="B990" s="2">
        <v>0</v>
      </c>
      <c r="C990" s="2">
        <v>1</v>
      </c>
    </row>
    <row r="991" spans="1:3" x14ac:dyDescent="0.25">
      <c r="A991" s="2">
        <v>990</v>
      </c>
      <c r="B991" s="2">
        <v>0</v>
      </c>
      <c r="C991" s="2">
        <v>1</v>
      </c>
    </row>
    <row r="992" spans="1:3" x14ac:dyDescent="0.25">
      <c r="A992" s="2">
        <v>991</v>
      </c>
      <c r="B992" s="2">
        <v>0</v>
      </c>
      <c r="C992" s="2">
        <v>1</v>
      </c>
    </row>
    <row r="993" spans="1:3" x14ac:dyDescent="0.25">
      <c r="A993" s="2">
        <v>992</v>
      </c>
      <c r="B993" s="2">
        <v>0</v>
      </c>
      <c r="C993" s="2">
        <v>1</v>
      </c>
    </row>
    <row r="994" spans="1:3" x14ac:dyDescent="0.25">
      <c r="A994" s="2">
        <v>993</v>
      </c>
      <c r="B994" s="2">
        <v>0</v>
      </c>
      <c r="C994" s="2">
        <v>1</v>
      </c>
    </row>
    <row r="995" spans="1:3" x14ac:dyDescent="0.25">
      <c r="A995" s="2">
        <v>994</v>
      </c>
      <c r="B995" s="2">
        <v>0</v>
      </c>
      <c r="C995" s="2">
        <v>1</v>
      </c>
    </row>
    <row r="996" spans="1:3" x14ac:dyDescent="0.25">
      <c r="A996" s="2">
        <v>995</v>
      </c>
      <c r="B996" s="2">
        <v>0</v>
      </c>
      <c r="C996" s="2">
        <v>1</v>
      </c>
    </row>
    <row r="997" spans="1:3" x14ac:dyDescent="0.25">
      <c r="A997" s="2">
        <v>996</v>
      </c>
      <c r="B997" s="2">
        <v>0</v>
      </c>
      <c r="C997" s="2">
        <v>1</v>
      </c>
    </row>
    <row r="998" spans="1:3" x14ac:dyDescent="0.25">
      <c r="A998" s="2">
        <v>997</v>
      </c>
      <c r="B998" s="2">
        <v>0</v>
      </c>
      <c r="C998" s="2">
        <v>1</v>
      </c>
    </row>
    <row r="999" spans="1:3" x14ac:dyDescent="0.25">
      <c r="A999" s="2">
        <v>998</v>
      </c>
      <c r="B999" s="2">
        <v>0</v>
      </c>
      <c r="C999" s="2">
        <v>1</v>
      </c>
    </row>
    <row r="1000" spans="1:3" x14ac:dyDescent="0.25">
      <c r="A1000" s="2">
        <v>999</v>
      </c>
      <c r="B1000" s="2">
        <v>0</v>
      </c>
      <c r="C1000" s="2">
        <v>1</v>
      </c>
    </row>
    <row r="1001" spans="1:3" x14ac:dyDescent="0.25">
      <c r="A1001" s="2">
        <v>1000</v>
      </c>
      <c r="B1001" s="2">
        <v>0</v>
      </c>
      <c r="C1001" s="2">
        <v>1</v>
      </c>
    </row>
    <row r="1002" spans="1:3" x14ac:dyDescent="0.25">
      <c r="A1002" s="2">
        <v>1001</v>
      </c>
      <c r="B1002" s="2">
        <v>0</v>
      </c>
      <c r="C1002" s="2">
        <v>1</v>
      </c>
    </row>
    <row r="1003" spans="1:3" x14ac:dyDescent="0.25">
      <c r="A1003" s="2">
        <v>1002</v>
      </c>
      <c r="B1003" s="2">
        <v>0</v>
      </c>
      <c r="C1003" s="2">
        <v>1</v>
      </c>
    </row>
    <row r="1004" spans="1:3" x14ac:dyDescent="0.25">
      <c r="A1004" s="2">
        <v>1003</v>
      </c>
      <c r="B1004" s="2">
        <v>0</v>
      </c>
      <c r="C1004" s="2">
        <v>1</v>
      </c>
    </row>
    <row r="1005" spans="1:3" x14ac:dyDescent="0.25">
      <c r="A1005" s="2">
        <v>1004</v>
      </c>
      <c r="B1005" s="2">
        <v>0</v>
      </c>
      <c r="C1005" s="2">
        <v>1</v>
      </c>
    </row>
    <row r="1006" spans="1:3" x14ac:dyDescent="0.25">
      <c r="A1006" s="2">
        <v>1005</v>
      </c>
      <c r="B1006" s="2">
        <v>0</v>
      </c>
      <c r="C1006" s="2">
        <v>1</v>
      </c>
    </row>
    <row r="1007" spans="1:3" x14ac:dyDescent="0.25">
      <c r="A1007" s="2">
        <v>1006</v>
      </c>
      <c r="B1007" s="2">
        <v>0</v>
      </c>
      <c r="C1007" s="2">
        <v>1</v>
      </c>
    </row>
    <row r="1008" spans="1:3" x14ac:dyDescent="0.25">
      <c r="A1008" s="2">
        <v>1007</v>
      </c>
      <c r="B1008" s="2">
        <v>0</v>
      </c>
      <c r="C1008" s="2">
        <v>1</v>
      </c>
    </row>
    <row r="1009" spans="1:3" x14ac:dyDescent="0.25">
      <c r="A1009" s="2">
        <v>1008</v>
      </c>
      <c r="B1009" s="2">
        <v>0</v>
      </c>
      <c r="C1009" s="2">
        <v>1</v>
      </c>
    </row>
    <row r="1010" spans="1:3" x14ac:dyDescent="0.25">
      <c r="A1010" s="2">
        <v>1009</v>
      </c>
      <c r="B1010" s="2">
        <v>0</v>
      </c>
      <c r="C1010" s="2">
        <v>1</v>
      </c>
    </row>
    <row r="1011" spans="1:3" x14ac:dyDescent="0.25">
      <c r="A1011" s="2">
        <v>1010</v>
      </c>
      <c r="B1011" s="2">
        <v>0</v>
      </c>
      <c r="C1011" s="2">
        <v>1</v>
      </c>
    </row>
    <row r="1012" spans="1:3" x14ac:dyDescent="0.25">
      <c r="A1012" s="2">
        <v>1011</v>
      </c>
      <c r="B1012" s="2">
        <v>0</v>
      </c>
      <c r="C1012" s="2">
        <v>1</v>
      </c>
    </row>
    <row r="1013" spans="1:3" x14ac:dyDescent="0.25">
      <c r="A1013" s="2">
        <v>1012</v>
      </c>
      <c r="B1013" s="2">
        <v>0</v>
      </c>
      <c r="C1013" s="2">
        <v>1</v>
      </c>
    </row>
    <row r="1014" spans="1:3" x14ac:dyDescent="0.25">
      <c r="A1014" s="2">
        <v>1013</v>
      </c>
      <c r="B1014" s="2">
        <v>0</v>
      </c>
      <c r="C1014" s="2">
        <v>1</v>
      </c>
    </row>
    <row r="1015" spans="1:3" x14ac:dyDescent="0.25">
      <c r="A1015" s="2">
        <v>1014</v>
      </c>
      <c r="B1015" s="2">
        <v>0</v>
      </c>
      <c r="C1015" s="2">
        <v>1</v>
      </c>
    </row>
    <row r="1016" spans="1:3" x14ac:dyDescent="0.25">
      <c r="A1016" s="2">
        <v>1015</v>
      </c>
      <c r="B1016" s="2">
        <v>0</v>
      </c>
      <c r="C1016" s="2">
        <v>1</v>
      </c>
    </row>
    <row r="1017" spans="1:3" x14ac:dyDescent="0.25">
      <c r="A1017" s="2">
        <v>1016</v>
      </c>
      <c r="B1017" s="2">
        <v>0</v>
      </c>
      <c r="C1017" s="2">
        <v>1</v>
      </c>
    </row>
    <row r="1018" spans="1:3" x14ac:dyDescent="0.25">
      <c r="A1018" s="2">
        <v>1017</v>
      </c>
      <c r="B1018" s="2">
        <v>0</v>
      </c>
      <c r="C1018" s="2">
        <v>1</v>
      </c>
    </row>
    <row r="1019" spans="1:3" x14ac:dyDescent="0.25">
      <c r="A1019" s="2">
        <v>1018</v>
      </c>
      <c r="B1019" s="2">
        <v>0</v>
      </c>
      <c r="C1019" s="2">
        <v>1</v>
      </c>
    </row>
    <row r="1020" spans="1:3" x14ac:dyDescent="0.25">
      <c r="A1020" s="2">
        <v>1019</v>
      </c>
      <c r="B1020" s="2">
        <v>0</v>
      </c>
      <c r="C1020" s="2">
        <v>1</v>
      </c>
    </row>
    <row r="1021" spans="1:3" x14ac:dyDescent="0.25">
      <c r="A1021" s="2">
        <v>1020</v>
      </c>
      <c r="B1021" s="2">
        <v>0</v>
      </c>
      <c r="C1021" s="2">
        <v>1</v>
      </c>
    </row>
    <row r="1022" spans="1:3" x14ac:dyDescent="0.25">
      <c r="A1022" s="2">
        <v>1021</v>
      </c>
      <c r="B1022" s="2">
        <v>0</v>
      </c>
      <c r="C1022" s="2">
        <v>1</v>
      </c>
    </row>
    <row r="1023" spans="1:3" x14ac:dyDescent="0.25">
      <c r="A1023" s="2">
        <v>1022</v>
      </c>
      <c r="B1023" s="2">
        <v>0</v>
      </c>
      <c r="C1023" s="2">
        <v>1</v>
      </c>
    </row>
    <row r="1024" spans="1:3" x14ac:dyDescent="0.25">
      <c r="A1024" s="2">
        <v>1023</v>
      </c>
      <c r="B1024" s="2">
        <v>0</v>
      </c>
      <c r="C1024" s="2">
        <v>1</v>
      </c>
    </row>
    <row r="1025" spans="1:3" x14ac:dyDescent="0.25">
      <c r="A1025" s="2">
        <v>1024</v>
      </c>
      <c r="B1025" s="2">
        <v>0</v>
      </c>
      <c r="C1025" s="2">
        <v>1</v>
      </c>
    </row>
    <row r="1026" spans="1:3" x14ac:dyDescent="0.25">
      <c r="A1026" s="2">
        <v>1025</v>
      </c>
      <c r="B1026" s="2">
        <v>0</v>
      </c>
      <c r="C1026" s="2">
        <v>1</v>
      </c>
    </row>
    <row r="1027" spans="1:3" x14ac:dyDescent="0.25">
      <c r="A1027" s="2">
        <v>1026</v>
      </c>
      <c r="B1027" s="2">
        <v>0</v>
      </c>
      <c r="C1027" s="2">
        <v>1</v>
      </c>
    </row>
    <row r="1028" spans="1:3" x14ac:dyDescent="0.25">
      <c r="A1028" s="2">
        <v>1027</v>
      </c>
      <c r="B1028" s="2">
        <v>0</v>
      </c>
      <c r="C1028" s="2">
        <v>1</v>
      </c>
    </row>
    <row r="1029" spans="1:3" x14ac:dyDescent="0.25">
      <c r="A1029" s="2">
        <v>1028</v>
      </c>
      <c r="B1029" s="2">
        <v>0</v>
      </c>
      <c r="C1029" s="2">
        <v>1</v>
      </c>
    </row>
    <row r="1030" spans="1:3" x14ac:dyDescent="0.25">
      <c r="A1030" s="2">
        <v>1029</v>
      </c>
      <c r="B1030" s="2">
        <v>0</v>
      </c>
      <c r="C1030" s="2">
        <v>1</v>
      </c>
    </row>
    <row r="1031" spans="1:3" x14ac:dyDescent="0.25">
      <c r="A1031" s="2">
        <v>1030</v>
      </c>
      <c r="B1031" s="2">
        <v>0</v>
      </c>
      <c r="C1031" s="2">
        <v>1</v>
      </c>
    </row>
    <row r="1032" spans="1:3" x14ac:dyDescent="0.25">
      <c r="A1032" s="2">
        <v>1031</v>
      </c>
      <c r="B1032" s="2">
        <v>0</v>
      </c>
      <c r="C1032" s="2">
        <v>1</v>
      </c>
    </row>
    <row r="1033" spans="1:3" x14ac:dyDescent="0.25">
      <c r="A1033" s="2">
        <v>1032</v>
      </c>
      <c r="B1033" s="2">
        <v>0</v>
      </c>
      <c r="C1033" s="2">
        <v>1</v>
      </c>
    </row>
    <row r="1034" spans="1:3" x14ac:dyDescent="0.25">
      <c r="A1034" s="2">
        <v>1033</v>
      </c>
      <c r="B1034" s="2">
        <v>0</v>
      </c>
      <c r="C1034" s="2">
        <v>1</v>
      </c>
    </row>
    <row r="1035" spans="1:3" x14ac:dyDescent="0.25">
      <c r="A1035" s="2">
        <v>1034</v>
      </c>
      <c r="B1035" s="2">
        <v>0</v>
      </c>
      <c r="C1035" s="2">
        <v>1</v>
      </c>
    </row>
    <row r="1036" spans="1:3" x14ac:dyDescent="0.25">
      <c r="A1036" s="2">
        <v>1035</v>
      </c>
      <c r="B1036" s="2">
        <v>0</v>
      </c>
      <c r="C1036" s="2">
        <v>1</v>
      </c>
    </row>
    <row r="1037" spans="1:3" x14ac:dyDescent="0.25">
      <c r="A1037" s="2">
        <v>1036</v>
      </c>
      <c r="B1037" s="2">
        <v>0</v>
      </c>
      <c r="C1037" s="2">
        <v>1</v>
      </c>
    </row>
    <row r="1038" spans="1:3" x14ac:dyDescent="0.25">
      <c r="A1038" s="2">
        <v>1037</v>
      </c>
      <c r="B1038" s="2">
        <v>0</v>
      </c>
      <c r="C1038" s="2">
        <v>1</v>
      </c>
    </row>
    <row r="1039" spans="1:3" x14ac:dyDescent="0.25">
      <c r="A1039" s="2">
        <v>1038</v>
      </c>
      <c r="B1039" s="2">
        <v>0</v>
      </c>
      <c r="C1039" s="2">
        <v>1</v>
      </c>
    </row>
    <row r="1040" spans="1:3" x14ac:dyDescent="0.25">
      <c r="A1040" s="2">
        <v>1039</v>
      </c>
      <c r="B1040" s="2">
        <v>0</v>
      </c>
      <c r="C1040" s="2">
        <v>1</v>
      </c>
    </row>
    <row r="1041" spans="1:3" x14ac:dyDescent="0.25">
      <c r="A1041" s="2">
        <v>1040</v>
      </c>
      <c r="B1041" s="2">
        <v>0</v>
      </c>
      <c r="C1041" s="2">
        <v>1</v>
      </c>
    </row>
    <row r="1042" spans="1:3" x14ac:dyDescent="0.25">
      <c r="A1042" s="2">
        <v>1041</v>
      </c>
      <c r="B1042" s="2">
        <v>0</v>
      </c>
      <c r="C1042" s="2">
        <v>1</v>
      </c>
    </row>
    <row r="1043" spans="1:3" x14ac:dyDescent="0.25">
      <c r="A1043" s="2">
        <v>1042</v>
      </c>
      <c r="B1043" s="2">
        <v>0</v>
      </c>
      <c r="C1043" s="2">
        <v>1</v>
      </c>
    </row>
    <row r="1044" spans="1:3" x14ac:dyDescent="0.25">
      <c r="A1044" s="2">
        <v>1043</v>
      </c>
      <c r="B1044" s="2">
        <v>0</v>
      </c>
      <c r="C1044" s="2">
        <v>1</v>
      </c>
    </row>
    <row r="1045" spans="1:3" x14ac:dyDescent="0.25">
      <c r="A1045" s="2">
        <v>1044</v>
      </c>
      <c r="B1045" s="2">
        <v>0</v>
      </c>
      <c r="C1045" s="2">
        <v>1</v>
      </c>
    </row>
    <row r="1046" spans="1:3" x14ac:dyDescent="0.25">
      <c r="A1046" s="2">
        <v>1045</v>
      </c>
      <c r="B1046" s="2">
        <v>0</v>
      </c>
      <c r="C1046" s="2">
        <v>1</v>
      </c>
    </row>
    <row r="1047" spans="1:3" x14ac:dyDescent="0.25">
      <c r="A1047" s="2">
        <v>1046</v>
      </c>
      <c r="B1047" s="2">
        <v>0</v>
      </c>
      <c r="C1047" s="2">
        <v>1</v>
      </c>
    </row>
    <row r="1048" spans="1:3" x14ac:dyDescent="0.25">
      <c r="A1048" s="2">
        <v>1047</v>
      </c>
      <c r="B1048" s="2">
        <v>0</v>
      </c>
      <c r="C1048" s="2">
        <v>1</v>
      </c>
    </row>
    <row r="1049" spans="1:3" x14ac:dyDescent="0.25">
      <c r="A1049" s="2">
        <v>1048</v>
      </c>
      <c r="B1049" s="2">
        <v>0</v>
      </c>
      <c r="C1049" s="2">
        <v>1</v>
      </c>
    </row>
    <row r="1050" spans="1:3" x14ac:dyDescent="0.25">
      <c r="A1050" s="2">
        <v>1049</v>
      </c>
      <c r="B1050" s="2">
        <v>0</v>
      </c>
      <c r="C1050" s="2">
        <v>1</v>
      </c>
    </row>
    <row r="1051" spans="1:3" x14ac:dyDescent="0.25">
      <c r="A1051" s="2">
        <v>1050</v>
      </c>
      <c r="B1051" s="2">
        <v>0</v>
      </c>
      <c r="C1051" s="2">
        <v>1</v>
      </c>
    </row>
    <row r="1052" spans="1:3" x14ac:dyDescent="0.25">
      <c r="A1052" s="2">
        <v>1051</v>
      </c>
      <c r="B1052" s="2">
        <v>0</v>
      </c>
      <c r="C1052" s="2">
        <v>1</v>
      </c>
    </row>
    <row r="1053" spans="1:3" x14ac:dyDescent="0.25">
      <c r="A1053" s="2">
        <v>1052</v>
      </c>
      <c r="B1053" s="2">
        <v>0</v>
      </c>
      <c r="C1053" s="2">
        <v>1</v>
      </c>
    </row>
    <row r="1054" spans="1:3" x14ac:dyDescent="0.25">
      <c r="A1054" s="2">
        <v>1053</v>
      </c>
      <c r="B1054" s="2">
        <v>0</v>
      </c>
      <c r="C1054" s="2">
        <v>1</v>
      </c>
    </row>
    <row r="1055" spans="1:3" x14ac:dyDescent="0.25">
      <c r="A1055" s="2">
        <v>1054</v>
      </c>
      <c r="B1055" s="2">
        <v>0</v>
      </c>
      <c r="C1055" s="2">
        <v>1</v>
      </c>
    </row>
    <row r="1056" spans="1:3" x14ac:dyDescent="0.25">
      <c r="A1056" s="2">
        <v>1055</v>
      </c>
      <c r="B1056" s="2">
        <v>0</v>
      </c>
      <c r="C1056" s="2">
        <v>1</v>
      </c>
    </row>
    <row r="1057" spans="1:3" x14ac:dyDescent="0.25">
      <c r="A1057" s="2">
        <v>1056</v>
      </c>
      <c r="B1057" s="2">
        <v>0</v>
      </c>
      <c r="C1057" s="2">
        <v>1</v>
      </c>
    </row>
    <row r="1058" spans="1:3" x14ac:dyDescent="0.25">
      <c r="A1058" s="2">
        <v>1057</v>
      </c>
      <c r="B1058" s="2">
        <v>0</v>
      </c>
      <c r="C1058" s="2">
        <v>1</v>
      </c>
    </row>
    <row r="1059" spans="1:3" x14ac:dyDescent="0.25">
      <c r="A1059" s="2">
        <v>1058</v>
      </c>
      <c r="B1059" s="2">
        <v>0</v>
      </c>
      <c r="C1059" s="2">
        <v>1</v>
      </c>
    </row>
    <row r="1060" spans="1:3" x14ac:dyDescent="0.25">
      <c r="A1060" s="2">
        <v>1059</v>
      </c>
      <c r="B1060" s="2">
        <v>0</v>
      </c>
      <c r="C1060" s="2">
        <v>1</v>
      </c>
    </row>
    <row r="1061" spans="1:3" x14ac:dyDescent="0.25">
      <c r="A1061" s="2">
        <v>1060</v>
      </c>
      <c r="B1061" s="2">
        <v>0</v>
      </c>
      <c r="C1061" s="2">
        <v>1</v>
      </c>
    </row>
    <row r="1062" spans="1:3" x14ac:dyDescent="0.25">
      <c r="A1062" s="2">
        <v>1061</v>
      </c>
      <c r="B1062" s="2">
        <v>0</v>
      </c>
      <c r="C1062" s="2">
        <v>1</v>
      </c>
    </row>
    <row r="1063" spans="1:3" x14ac:dyDescent="0.25">
      <c r="A1063" s="2">
        <v>1062</v>
      </c>
      <c r="B1063" s="2">
        <v>0</v>
      </c>
      <c r="C1063" s="2">
        <v>1</v>
      </c>
    </row>
    <row r="1064" spans="1:3" x14ac:dyDescent="0.25">
      <c r="A1064" s="2">
        <v>1063</v>
      </c>
      <c r="B1064" s="2">
        <v>0</v>
      </c>
      <c r="C1064" s="2">
        <v>1</v>
      </c>
    </row>
    <row r="1065" spans="1:3" x14ac:dyDescent="0.25">
      <c r="A1065" s="2">
        <v>1064</v>
      </c>
      <c r="B1065" s="2">
        <v>0</v>
      </c>
      <c r="C1065" s="2">
        <v>1</v>
      </c>
    </row>
    <row r="1066" spans="1:3" x14ac:dyDescent="0.25">
      <c r="A1066" s="2">
        <v>1065</v>
      </c>
      <c r="B1066" s="2">
        <v>0</v>
      </c>
      <c r="C1066" s="2">
        <v>1</v>
      </c>
    </row>
    <row r="1067" spans="1:3" x14ac:dyDescent="0.25">
      <c r="A1067" s="2">
        <v>1066</v>
      </c>
      <c r="B1067" s="2">
        <v>0</v>
      </c>
      <c r="C1067" s="2">
        <v>1</v>
      </c>
    </row>
    <row r="1068" spans="1:3" x14ac:dyDescent="0.25">
      <c r="A1068" s="2">
        <v>1067</v>
      </c>
      <c r="B1068" s="2">
        <v>0</v>
      </c>
      <c r="C1068" s="2">
        <v>1</v>
      </c>
    </row>
    <row r="1069" spans="1:3" x14ac:dyDescent="0.25">
      <c r="A1069" s="2">
        <v>1068</v>
      </c>
      <c r="B1069" s="2">
        <v>0</v>
      </c>
      <c r="C1069" s="2">
        <v>1</v>
      </c>
    </row>
    <row r="1070" spans="1:3" x14ac:dyDescent="0.25">
      <c r="A1070" s="2">
        <v>1069</v>
      </c>
      <c r="B1070" s="2">
        <v>0</v>
      </c>
      <c r="C1070" s="2">
        <v>1</v>
      </c>
    </row>
    <row r="1071" spans="1:3" x14ac:dyDescent="0.25">
      <c r="A1071" s="2">
        <v>1070</v>
      </c>
      <c r="B1071" s="2">
        <v>0</v>
      </c>
      <c r="C1071" s="2">
        <v>1</v>
      </c>
    </row>
    <row r="1072" spans="1:3" x14ac:dyDescent="0.25">
      <c r="A1072" s="2">
        <v>1071</v>
      </c>
      <c r="B1072" s="2">
        <v>0</v>
      </c>
      <c r="C1072" s="2">
        <v>1</v>
      </c>
    </row>
    <row r="1073" spans="1:3" x14ac:dyDescent="0.25">
      <c r="A1073" s="2">
        <v>1072</v>
      </c>
      <c r="B1073" s="2">
        <v>0</v>
      </c>
      <c r="C1073" s="2">
        <v>1</v>
      </c>
    </row>
    <row r="1074" spans="1:3" x14ac:dyDescent="0.25">
      <c r="A1074" s="2">
        <v>1073</v>
      </c>
      <c r="B1074" s="2">
        <v>0</v>
      </c>
      <c r="C1074" s="2">
        <v>1</v>
      </c>
    </row>
    <row r="1075" spans="1:3" x14ac:dyDescent="0.25">
      <c r="A1075" s="2">
        <v>1074</v>
      </c>
      <c r="B1075" s="2">
        <v>0</v>
      </c>
      <c r="C1075" s="2">
        <v>1</v>
      </c>
    </row>
    <row r="1076" spans="1:3" x14ac:dyDescent="0.25">
      <c r="A1076" s="2">
        <v>1075</v>
      </c>
      <c r="B1076" s="2">
        <v>0</v>
      </c>
      <c r="C1076" s="2">
        <v>1</v>
      </c>
    </row>
    <row r="1077" spans="1:3" x14ac:dyDescent="0.25">
      <c r="A1077" s="2">
        <v>1076</v>
      </c>
      <c r="B1077" s="2">
        <v>0</v>
      </c>
      <c r="C1077" s="2">
        <v>1</v>
      </c>
    </row>
    <row r="1078" spans="1:3" x14ac:dyDescent="0.25">
      <c r="A1078" s="2">
        <v>1077</v>
      </c>
      <c r="B1078" s="2">
        <v>0</v>
      </c>
      <c r="C1078" s="2">
        <v>1</v>
      </c>
    </row>
    <row r="1079" spans="1:3" x14ac:dyDescent="0.25">
      <c r="A1079" s="2">
        <v>1078</v>
      </c>
      <c r="B1079" s="2">
        <v>0</v>
      </c>
      <c r="C1079" s="2">
        <v>1</v>
      </c>
    </row>
    <row r="1080" spans="1:3" x14ac:dyDescent="0.25">
      <c r="A1080" s="2">
        <v>1079</v>
      </c>
      <c r="B1080" s="2">
        <v>0</v>
      </c>
      <c r="C1080" s="2">
        <v>1</v>
      </c>
    </row>
    <row r="1081" spans="1:3" x14ac:dyDescent="0.25">
      <c r="A1081" s="2">
        <v>1080</v>
      </c>
      <c r="B1081" s="2">
        <v>0</v>
      </c>
      <c r="C1081" s="2">
        <v>1</v>
      </c>
    </row>
    <row r="1082" spans="1:3" x14ac:dyDescent="0.25">
      <c r="A1082" s="2">
        <v>1081</v>
      </c>
      <c r="B1082" s="2">
        <v>0</v>
      </c>
      <c r="C1082" s="2">
        <v>1</v>
      </c>
    </row>
    <row r="1083" spans="1:3" x14ac:dyDescent="0.25">
      <c r="A1083" s="2">
        <v>1082</v>
      </c>
      <c r="B1083" s="2">
        <v>0</v>
      </c>
      <c r="C1083" s="2">
        <v>1</v>
      </c>
    </row>
    <row r="1084" spans="1:3" x14ac:dyDescent="0.25">
      <c r="A1084" s="2">
        <v>1083</v>
      </c>
      <c r="B1084" s="2">
        <v>0</v>
      </c>
      <c r="C1084" s="2">
        <v>1</v>
      </c>
    </row>
    <row r="1085" spans="1:3" x14ac:dyDescent="0.25">
      <c r="A1085" s="2">
        <v>1084</v>
      </c>
      <c r="B1085" s="2">
        <v>0</v>
      </c>
      <c r="C1085" s="2">
        <v>1</v>
      </c>
    </row>
    <row r="1086" spans="1:3" x14ac:dyDescent="0.25">
      <c r="A1086" s="2">
        <v>1085</v>
      </c>
      <c r="B1086" s="2">
        <v>0</v>
      </c>
      <c r="C1086" s="2">
        <v>1</v>
      </c>
    </row>
    <row r="1087" spans="1:3" x14ac:dyDescent="0.25">
      <c r="A1087" s="2">
        <v>1086</v>
      </c>
      <c r="B1087" s="2">
        <v>0</v>
      </c>
      <c r="C1087" s="2">
        <v>1</v>
      </c>
    </row>
    <row r="1088" spans="1:3" x14ac:dyDescent="0.25">
      <c r="A1088" s="2">
        <v>1087</v>
      </c>
      <c r="B1088" s="2">
        <v>0</v>
      </c>
      <c r="C1088" s="2">
        <v>1</v>
      </c>
    </row>
    <row r="1089" spans="1:3" x14ac:dyDescent="0.25">
      <c r="A1089" s="2">
        <v>1088</v>
      </c>
      <c r="B1089" s="2">
        <v>0</v>
      </c>
      <c r="C1089" s="2">
        <v>1</v>
      </c>
    </row>
    <row r="1090" spans="1:3" x14ac:dyDescent="0.25">
      <c r="A1090" s="2">
        <v>1089</v>
      </c>
      <c r="B1090" s="2">
        <v>0</v>
      </c>
      <c r="C1090" s="2">
        <v>1</v>
      </c>
    </row>
    <row r="1091" spans="1:3" x14ac:dyDescent="0.25">
      <c r="A1091" s="2">
        <v>1090</v>
      </c>
      <c r="B1091" s="2">
        <v>0</v>
      </c>
      <c r="C1091" s="2">
        <v>1</v>
      </c>
    </row>
    <row r="1092" spans="1:3" x14ac:dyDescent="0.25">
      <c r="A1092" s="2">
        <v>1091</v>
      </c>
      <c r="B1092" s="2">
        <v>0</v>
      </c>
      <c r="C1092" s="2">
        <v>1</v>
      </c>
    </row>
    <row r="1093" spans="1:3" x14ac:dyDescent="0.25">
      <c r="A1093" s="2">
        <v>1092</v>
      </c>
      <c r="B1093" s="2">
        <v>0</v>
      </c>
      <c r="C1093" s="2">
        <v>1</v>
      </c>
    </row>
    <row r="1094" spans="1:3" x14ac:dyDescent="0.25">
      <c r="A1094" s="2">
        <v>1093</v>
      </c>
      <c r="B1094" s="2">
        <v>0</v>
      </c>
      <c r="C1094" s="2">
        <v>1</v>
      </c>
    </row>
    <row r="1095" spans="1:3" x14ac:dyDescent="0.25">
      <c r="A1095" s="2">
        <v>1094</v>
      </c>
      <c r="B1095" s="2">
        <v>0</v>
      </c>
      <c r="C1095" s="2">
        <v>1</v>
      </c>
    </row>
    <row r="1096" spans="1:3" x14ac:dyDescent="0.25">
      <c r="A1096" s="2">
        <v>1095</v>
      </c>
      <c r="B1096" s="2">
        <v>0</v>
      </c>
      <c r="C1096" s="2">
        <v>1</v>
      </c>
    </row>
    <row r="1097" spans="1:3" x14ac:dyDescent="0.25">
      <c r="A1097" s="2">
        <v>1096</v>
      </c>
      <c r="B1097" s="2">
        <v>0</v>
      </c>
      <c r="C1097" s="2">
        <v>1</v>
      </c>
    </row>
    <row r="1098" spans="1:3" x14ac:dyDescent="0.25">
      <c r="A1098" s="2">
        <v>1097</v>
      </c>
      <c r="B1098" s="2">
        <v>0</v>
      </c>
      <c r="C1098" s="2">
        <v>1</v>
      </c>
    </row>
    <row r="1099" spans="1:3" x14ac:dyDescent="0.25">
      <c r="A1099" s="2">
        <v>1098</v>
      </c>
      <c r="B1099" s="2">
        <v>0</v>
      </c>
      <c r="C1099" s="2">
        <v>1</v>
      </c>
    </row>
    <row r="1100" spans="1:3" x14ac:dyDescent="0.25">
      <c r="A1100" s="2">
        <v>1099</v>
      </c>
      <c r="B1100" s="2">
        <v>0</v>
      </c>
      <c r="C1100" s="2">
        <v>1</v>
      </c>
    </row>
    <row r="1101" spans="1:3" x14ac:dyDescent="0.25">
      <c r="A1101" s="2">
        <v>1100</v>
      </c>
      <c r="B1101" s="2">
        <v>0</v>
      </c>
      <c r="C1101" s="2">
        <v>1</v>
      </c>
    </row>
    <row r="1102" spans="1:3" x14ac:dyDescent="0.25">
      <c r="A1102" s="2">
        <v>1101</v>
      </c>
      <c r="B1102" s="2">
        <v>0</v>
      </c>
      <c r="C1102" s="2">
        <v>1</v>
      </c>
    </row>
    <row r="1103" spans="1:3" x14ac:dyDescent="0.25">
      <c r="A1103" s="2">
        <v>1102</v>
      </c>
      <c r="B1103" s="2">
        <v>0</v>
      </c>
      <c r="C1103" s="2">
        <v>1</v>
      </c>
    </row>
    <row r="1104" spans="1:3" x14ac:dyDescent="0.25">
      <c r="A1104" s="2">
        <v>1103</v>
      </c>
      <c r="B1104" s="2">
        <v>0</v>
      </c>
      <c r="C1104" s="2">
        <v>1</v>
      </c>
    </row>
    <row r="1105" spans="1:3" x14ac:dyDescent="0.25">
      <c r="A1105" s="2">
        <v>1104</v>
      </c>
      <c r="B1105" s="2">
        <v>0</v>
      </c>
      <c r="C1105" s="2">
        <v>1</v>
      </c>
    </row>
    <row r="1106" spans="1:3" x14ac:dyDescent="0.25">
      <c r="A1106" s="2">
        <v>1105</v>
      </c>
      <c r="B1106" s="2">
        <v>0</v>
      </c>
      <c r="C1106" s="2">
        <v>1</v>
      </c>
    </row>
    <row r="1107" spans="1:3" x14ac:dyDescent="0.25">
      <c r="A1107" s="2">
        <v>1106</v>
      </c>
      <c r="B1107" s="2">
        <v>0</v>
      </c>
      <c r="C1107" s="2">
        <v>1</v>
      </c>
    </row>
    <row r="1108" spans="1:3" x14ac:dyDescent="0.25">
      <c r="A1108" s="2">
        <v>1107</v>
      </c>
      <c r="B1108" s="2">
        <v>0</v>
      </c>
      <c r="C1108" s="2">
        <v>1</v>
      </c>
    </row>
    <row r="1109" spans="1:3" x14ac:dyDescent="0.25">
      <c r="A1109" s="2">
        <v>1108</v>
      </c>
      <c r="B1109" s="2">
        <v>0</v>
      </c>
      <c r="C1109" s="2">
        <v>1</v>
      </c>
    </row>
    <row r="1110" spans="1:3" x14ac:dyDescent="0.25">
      <c r="A1110" s="2">
        <v>1109</v>
      </c>
      <c r="B1110" s="2">
        <v>0</v>
      </c>
      <c r="C1110" s="2">
        <v>1</v>
      </c>
    </row>
    <row r="1111" spans="1:3" x14ac:dyDescent="0.25">
      <c r="A1111" s="2">
        <v>1110</v>
      </c>
      <c r="B1111" s="2">
        <v>0</v>
      </c>
      <c r="C1111" s="2">
        <v>1</v>
      </c>
    </row>
    <row r="1112" spans="1:3" x14ac:dyDescent="0.25">
      <c r="A1112" s="2">
        <v>1111</v>
      </c>
      <c r="B1112" s="2">
        <v>0</v>
      </c>
      <c r="C1112" s="2">
        <v>1</v>
      </c>
    </row>
    <row r="1113" spans="1:3" x14ac:dyDescent="0.25">
      <c r="A1113" s="2">
        <v>1112</v>
      </c>
      <c r="B1113" s="2">
        <v>0</v>
      </c>
      <c r="C1113" s="2">
        <v>1</v>
      </c>
    </row>
    <row r="1114" spans="1:3" x14ac:dyDescent="0.25">
      <c r="A1114" s="2">
        <v>1113</v>
      </c>
      <c r="B1114" s="2">
        <v>0</v>
      </c>
      <c r="C1114" s="2">
        <v>1</v>
      </c>
    </row>
    <row r="1115" spans="1:3" x14ac:dyDescent="0.25">
      <c r="A1115" s="2">
        <v>1114</v>
      </c>
      <c r="B1115" s="2">
        <v>0</v>
      </c>
      <c r="C1115" s="2">
        <v>1</v>
      </c>
    </row>
    <row r="1116" spans="1:3" x14ac:dyDescent="0.25">
      <c r="A1116" s="2">
        <v>1115</v>
      </c>
      <c r="B1116" s="2">
        <v>0</v>
      </c>
      <c r="C1116" s="2">
        <v>1</v>
      </c>
    </row>
    <row r="1117" spans="1:3" x14ac:dyDescent="0.25">
      <c r="A1117" s="2">
        <v>1116</v>
      </c>
      <c r="B1117" s="2">
        <v>0</v>
      </c>
      <c r="C1117" s="2">
        <v>1</v>
      </c>
    </row>
    <row r="1118" spans="1:3" x14ac:dyDescent="0.25">
      <c r="A1118" s="2">
        <v>1117</v>
      </c>
      <c r="B1118" s="2">
        <v>0</v>
      </c>
      <c r="C1118" s="2">
        <v>1</v>
      </c>
    </row>
    <row r="1119" spans="1:3" x14ac:dyDescent="0.25">
      <c r="A1119" s="2">
        <v>1118</v>
      </c>
      <c r="B1119" s="2">
        <v>0</v>
      </c>
      <c r="C1119" s="2">
        <v>1</v>
      </c>
    </row>
    <row r="1120" spans="1:3" x14ac:dyDescent="0.25">
      <c r="A1120" s="2">
        <v>1119</v>
      </c>
      <c r="B1120" s="2">
        <v>0</v>
      </c>
      <c r="C1120" s="2">
        <v>1</v>
      </c>
    </row>
    <row r="1121" spans="1:3" x14ac:dyDescent="0.25">
      <c r="A1121" s="2">
        <v>1120</v>
      </c>
      <c r="B1121" s="2">
        <v>0</v>
      </c>
      <c r="C1121" s="2">
        <v>1</v>
      </c>
    </row>
    <row r="1122" spans="1:3" x14ac:dyDescent="0.25">
      <c r="A1122" s="2">
        <v>1121</v>
      </c>
      <c r="B1122" s="2">
        <v>0</v>
      </c>
      <c r="C1122" s="2">
        <v>1</v>
      </c>
    </row>
    <row r="1123" spans="1:3" x14ac:dyDescent="0.25">
      <c r="A1123" s="2">
        <v>1122</v>
      </c>
      <c r="B1123" s="2">
        <v>0</v>
      </c>
      <c r="C1123" s="2">
        <v>1</v>
      </c>
    </row>
    <row r="1124" spans="1:3" x14ac:dyDescent="0.25">
      <c r="A1124" s="2">
        <v>1123</v>
      </c>
      <c r="B1124" s="2">
        <v>0</v>
      </c>
      <c r="C1124" s="2">
        <v>1</v>
      </c>
    </row>
    <row r="1125" spans="1:3" x14ac:dyDescent="0.25">
      <c r="A1125" s="2">
        <v>1124</v>
      </c>
      <c r="B1125" s="2">
        <v>0</v>
      </c>
      <c r="C1125" s="2">
        <v>1</v>
      </c>
    </row>
    <row r="1126" spans="1:3" x14ac:dyDescent="0.25">
      <c r="A1126" s="2">
        <v>1125</v>
      </c>
      <c r="B1126" s="2">
        <v>0</v>
      </c>
      <c r="C1126" s="2">
        <v>1</v>
      </c>
    </row>
    <row r="1127" spans="1:3" x14ac:dyDescent="0.25">
      <c r="A1127" s="2">
        <v>1126</v>
      </c>
      <c r="B1127" s="2">
        <v>0</v>
      </c>
      <c r="C1127" s="2">
        <v>1</v>
      </c>
    </row>
    <row r="1128" spans="1:3" x14ac:dyDescent="0.25">
      <c r="A1128" s="2">
        <v>1127</v>
      </c>
      <c r="B1128" s="2">
        <v>0</v>
      </c>
      <c r="C1128" s="2">
        <v>1</v>
      </c>
    </row>
    <row r="1129" spans="1:3" x14ac:dyDescent="0.25">
      <c r="A1129" s="2">
        <v>1128</v>
      </c>
      <c r="B1129" s="2">
        <v>0</v>
      </c>
      <c r="C1129" s="2">
        <v>1</v>
      </c>
    </row>
    <row r="1130" spans="1:3" x14ac:dyDescent="0.25">
      <c r="A1130" s="2">
        <v>1129</v>
      </c>
      <c r="B1130" s="2">
        <v>0</v>
      </c>
      <c r="C1130" s="2">
        <v>1</v>
      </c>
    </row>
    <row r="1131" spans="1:3" x14ac:dyDescent="0.25">
      <c r="A1131" s="2">
        <v>1130</v>
      </c>
      <c r="B1131" s="2">
        <v>0</v>
      </c>
      <c r="C1131" s="2">
        <v>1</v>
      </c>
    </row>
    <row r="1132" spans="1:3" x14ac:dyDescent="0.25">
      <c r="A1132" s="2">
        <v>1131</v>
      </c>
      <c r="B1132" s="2">
        <v>0</v>
      </c>
      <c r="C1132" s="2">
        <v>1</v>
      </c>
    </row>
    <row r="1133" spans="1:3" x14ac:dyDescent="0.25">
      <c r="A1133" s="2">
        <v>1132</v>
      </c>
      <c r="B1133" s="2">
        <v>0</v>
      </c>
      <c r="C1133" s="2">
        <v>1</v>
      </c>
    </row>
    <row r="1134" spans="1:3" x14ac:dyDescent="0.25">
      <c r="A1134" s="2">
        <v>1133</v>
      </c>
      <c r="B1134" s="2">
        <v>0</v>
      </c>
      <c r="C1134" s="2">
        <v>1</v>
      </c>
    </row>
    <row r="1135" spans="1:3" x14ac:dyDescent="0.25">
      <c r="A1135" s="2">
        <v>1134</v>
      </c>
      <c r="B1135" s="2">
        <v>0</v>
      </c>
      <c r="C1135" s="2">
        <v>1</v>
      </c>
    </row>
    <row r="1136" spans="1:3" x14ac:dyDescent="0.25">
      <c r="A1136" s="2">
        <v>1135</v>
      </c>
      <c r="B1136" s="2">
        <v>0</v>
      </c>
      <c r="C1136" s="2">
        <v>1</v>
      </c>
    </row>
    <row r="1137" spans="1:3" x14ac:dyDescent="0.25">
      <c r="A1137" s="2">
        <v>1136</v>
      </c>
      <c r="B1137" s="2">
        <v>0</v>
      </c>
      <c r="C1137" s="2">
        <v>1</v>
      </c>
    </row>
    <row r="1138" spans="1:3" x14ac:dyDescent="0.25">
      <c r="A1138" s="2">
        <v>1137</v>
      </c>
      <c r="B1138" s="2">
        <v>0</v>
      </c>
      <c r="C1138" s="2">
        <v>1</v>
      </c>
    </row>
    <row r="1139" spans="1:3" x14ac:dyDescent="0.25">
      <c r="A1139" s="2">
        <v>1138</v>
      </c>
      <c r="B1139" s="2">
        <v>0</v>
      </c>
      <c r="C1139" s="2">
        <v>1</v>
      </c>
    </row>
    <row r="1140" spans="1:3" x14ac:dyDescent="0.25">
      <c r="A1140" s="2">
        <v>1139</v>
      </c>
      <c r="B1140" s="2">
        <v>0</v>
      </c>
      <c r="C1140" s="2">
        <v>1</v>
      </c>
    </row>
    <row r="1141" spans="1:3" x14ac:dyDescent="0.25">
      <c r="A1141" s="2">
        <v>1140</v>
      </c>
      <c r="B1141" s="2">
        <v>0</v>
      </c>
      <c r="C1141" s="2">
        <v>1</v>
      </c>
    </row>
    <row r="1142" spans="1:3" x14ac:dyDescent="0.25">
      <c r="A1142" s="2">
        <v>1141</v>
      </c>
      <c r="B1142" s="2">
        <v>0</v>
      </c>
      <c r="C1142" s="2">
        <v>1</v>
      </c>
    </row>
    <row r="1143" spans="1:3" x14ac:dyDescent="0.25">
      <c r="A1143" s="2">
        <v>1142</v>
      </c>
      <c r="B1143" s="2">
        <v>0</v>
      </c>
      <c r="C1143" s="2">
        <v>1</v>
      </c>
    </row>
    <row r="1144" spans="1:3" x14ac:dyDescent="0.25">
      <c r="A1144" s="2">
        <v>1143</v>
      </c>
      <c r="B1144" s="2">
        <v>0</v>
      </c>
      <c r="C1144" s="2">
        <v>1</v>
      </c>
    </row>
    <row r="1145" spans="1:3" x14ac:dyDescent="0.25">
      <c r="A1145" s="2">
        <v>1144</v>
      </c>
      <c r="B1145" s="2">
        <v>0</v>
      </c>
      <c r="C1145" s="2">
        <v>1</v>
      </c>
    </row>
    <row r="1146" spans="1:3" x14ac:dyDescent="0.25">
      <c r="A1146" s="2">
        <v>1145</v>
      </c>
      <c r="B1146" s="2">
        <v>0</v>
      </c>
      <c r="C1146" s="2">
        <v>1</v>
      </c>
    </row>
    <row r="1147" spans="1:3" x14ac:dyDescent="0.25">
      <c r="A1147" s="2">
        <v>1146</v>
      </c>
      <c r="B1147" s="2">
        <v>0</v>
      </c>
      <c r="C1147" s="2">
        <v>1</v>
      </c>
    </row>
    <row r="1148" spans="1:3" x14ac:dyDescent="0.25">
      <c r="A1148" s="2">
        <v>1147</v>
      </c>
      <c r="B1148" s="2">
        <v>0</v>
      </c>
      <c r="C1148" s="2">
        <v>1</v>
      </c>
    </row>
    <row r="1149" spans="1:3" x14ac:dyDescent="0.25">
      <c r="A1149" s="2">
        <v>1148</v>
      </c>
      <c r="B1149" s="2">
        <v>0</v>
      </c>
      <c r="C1149" s="2">
        <v>1</v>
      </c>
    </row>
    <row r="1150" spans="1:3" x14ac:dyDescent="0.25">
      <c r="A1150" s="2">
        <v>1149</v>
      </c>
      <c r="B1150" s="2">
        <v>0</v>
      </c>
      <c r="C1150" s="2">
        <v>1</v>
      </c>
    </row>
    <row r="1151" spans="1:3" x14ac:dyDescent="0.25">
      <c r="A1151" s="2">
        <v>1150</v>
      </c>
      <c r="B1151" s="2">
        <v>0</v>
      </c>
      <c r="C1151" s="2">
        <v>1</v>
      </c>
    </row>
    <row r="1152" spans="1:3" x14ac:dyDescent="0.25">
      <c r="A1152" s="2">
        <v>1151</v>
      </c>
      <c r="B1152" s="2">
        <v>0</v>
      </c>
      <c r="C1152" s="2">
        <v>1</v>
      </c>
    </row>
    <row r="1153" spans="1:3" x14ac:dyDescent="0.25">
      <c r="A1153" s="2">
        <v>1152</v>
      </c>
      <c r="B1153" s="2">
        <v>0</v>
      </c>
      <c r="C1153" s="2">
        <v>1</v>
      </c>
    </row>
    <row r="1154" spans="1:3" x14ac:dyDescent="0.25">
      <c r="A1154" s="2">
        <v>1153</v>
      </c>
      <c r="B1154" s="2">
        <v>0</v>
      </c>
      <c r="C1154" s="2">
        <v>1</v>
      </c>
    </row>
    <row r="1155" spans="1:3" x14ac:dyDescent="0.25">
      <c r="A1155" s="2">
        <v>1154</v>
      </c>
      <c r="B1155" s="2">
        <v>0</v>
      </c>
      <c r="C1155" s="2">
        <v>1</v>
      </c>
    </row>
    <row r="1156" spans="1:3" x14ac:dyDescent="0.25">
      <c r="A1156" s="2">
        <v>1155</v>
      </c>
      <c r="B1156" s="2">
        <v>0</v>
      </c>
      <c r="C1156" s="2">
        <v>1</v>
      </c>
    </row>
    <row r="1157" spans="1:3" x14ac:dyDescent="0.25">
      <c r="A1157" s="2">
        <v>1156</v>
      </c>
      <c r="B1157" s="2">
        <v>0</v>
      </c>
      <c r="C1157" s="2">
        <v>1</v>
      </c>
    </row>
    <row r="1158" spans="1:3" x14ac:dyDescent="0.25">
      <c r="A1158" s="2">
        <v>1157</v>
      </c>
      <c r="B1158" s="2">
        <v>0</v>
      </c>
      <c r="C1158" s="2">
        <v>1</v>
      </c>
    </row>
    <row r="1159" spans="1:3" x14ac:dyDescent="0.25">
      <c r="A1159" s="2">
        <v>1158</v>
      </c>
      <c r="B1159" s="2">
        <v>0</v>
      </c>
      <c r="C1159" s="2">
        <v>1</v>
      </c>
    </row>
    <row r="1160" spans="1:3" x14ac:dyDescent="0.25">
      <c r="A1160" s="2">
        <v>1159</v>
      </c>
      <c r="B1160" s="2">
        <v>0</v>
      </c>
      <c r="C1160" s="2">
        <v>1</v>
      </c>
    </row>
    <row r="1161" spans="1:3" x14ac:dyDescent="0.25">
      <c r="A1161" s="2">
        <v>1160</v>
      </c>
      <c r="B1161" s="2">
        <v>0</v>
      </c>
      <c r="C1161" s="2">
        <v>1</v>
      </c>
    </row>
    <row r="1162" spans="1:3" x14ac:dyDescent="0.25">
      <c r="A1162" s="2">
        <v>1161</v>
      </c>
      <c r="B1162" s="2">
        <v>0</v>
      </c>
      <c r="C1162" s="2">
        <v>1</v>
      </c>
    </row>
    <row r="1163" spans="1:3" x14ac:dyDescent="0.25">
      <c r="A1163" s="2">
        <v>1162</v>
      </c>
      <c r="B1163" s="2">
        <v>0</v>
      </c>
      <c r="C1163" s="2">
        <v>1</v>
      </c>
    </row>
    <row r="1164" spans="1:3" x14ac:dyDescent="0.25">
      <c r="A1164" s="2">
        <v>1163</v>
      </c>
      <c r="B1164" s="2">
        <v>0</v>
      </c>
      <c r="C1164" s="2">
        <v>1</v>
      </c>
    </row>
    <row r="1165" spans="1:3" x14ac:dyDescent="0.25">
      <c r="A1165" s="2">
        <v>1164</v>
      </c>
      <c r="B1165" s="2">
        <v>0</v>
      </c>
      <c r="C1165" s="2">
        <v>1</v>
      </c>
    </row>
    <row r="1166" spans="1:3" x14ac:dyDescent="0.25">
      <c r="A1166" s="2">
        <v>1165</v>
      </c>
      <c r="B1166" s="2">
        <v>0</v>
      </c>
      <c r="C1166" s="2">
        <v>1</v>
      </c>
    </row>
    <row r="1167" spans="1:3" x14ac:dyDescent="0.25">
      <c r="A1167" s="2">
        <v>1166</v>
      </c>
      <c r="B1167" s="2">
        <v>0</v>
      </c>
      <c r="C1167" s="2">
        <v>1</v>
      </c>
    </row>
    <row r="1168" spans="1:3" x14ac:dyDescent="0.25">
      <c r="A1168" s="2">
        <v>1167</v>
      </c>
      <c r="B1168" s="2">
        <v>0</v>
      </c>
      <c r="C1168" s="2">
        <v>1</v>
      </c>
    </row>
    <row r="1169" spans="1:3" x14ac:dyDescent="0.25">
      <c r="A1169" s="2">
        <v>1168</v>
      </c>
      <c r="B1169" s="2">
        <v>0</v>
      </c>
      <c r="C1169" s="2">
        <v>1</v>
      </c>
    </row>
    <row r="1170" spans="1:3" x14ac:dyDescent="0.25">
      <c r="A1170" s="2">
        <v>1169</v>
      </c>
      <c r="B1170" s="2">
        <v>0</v>
      </c>
      <c r="C1170" s="2">
        <v>1</v>
      </c>
    </row>
    <row r="1171" spans="1:3" x14ac:dyDescent="0.25">
      <c r="A1171" s="2">
        <v>1170</v>
      </c>
      <c r="B1171" s="2">
        <v>0</v>
      </c>
      <c r="C1171" s="2">
        <v>1</v>
      </c>
    </row>
    <row r="1172" spans="1:3" x14ac:dyDescent="0.25">
      <c r="A1172" s="2">
        <v>1171</v>
      </c>
      <c r="B1172" s="2">
        <v>0</v>
      </c>
      <c r="C1172" s="2">
        <v>1</v>
      </c>
    </row>
    <row r="1173" spans="1:3" x14ac:dyDescent="0.25">
      <c r="A1173" s="2">
        <v>1172</v>
      </c>
      <c r="B1173" s="2">
        <v>0</v>
      </c>
      <c r="C1173" s="2">
        <v>1</v>
      </c>
    </row>
    <row r="1174" spans="1:3" x14ac:dyDescent="0.25">
      <c r="A1174" s="2">
        <v>1173</v>
      </c>
      <c r="B1174" s="2">
        <v>0</v>
      </c>
      <c r="C1174" s="2">
        <v>1</v>
      </c>
    </row>
    <row r="1175" spans="1:3" x14ac:dyDescent="0.25">
      <c r="A1175" s="2">
        <v>1174</v>
      </c>
      <c r="B1175" s="2">
        <v>0</v>
      </c>
      <c r="C1175" s="2">
        <v>1</v>
      </c>
    </row>
    <row r="1176" spans="1:3" x14ac:dyDescent="0.25">
      <c r="A1176" s="2">
        <v>1175</v>
      </c>
      <c r="B1176" s="2">
        <v>0</v>
      </c>
      <c r="C1176" s="2">
        <v>1</v>
      </c>
    </row>
    <row r="1177" spans="1:3" x14ac:dyDescent="0.25">
      <c r="A1177" s="2">
        <v>1176</v>
      </c>
      <c r="B1177" s="2">
        <v>0</v>
      </c>
      <c r="C1177" s="2">
        <v>1</v>
      </c>
    </row>
    <row r="1178" spans="1:3" x14ac:dyDescent="0.25">
      <c r="A1178" s="2">
        <v>1177</v>
      </c>
      <c r="B1178" s="2">
        <v>0</v>
      </c>
      <c r="C1178" s="2">
        <v>1</v>
      </c>
    </row>
    <row r="1179" spans="1:3" x14ac:dyDescent="0.25">
      <c r="A1179" s="2">
        <v>1178</v>
      </c>
      <c r="B1179" s="2">
        <v>0</v>
      </c>
      <c r="C1179" s="2">
        <v>1</v>
      </c>
    </row>
    <row r="1180" spans="1:3" x14ac:dyDescent="0.25">
      <c r="A1180" s="2">
        <v>1179</v>
      </c>
      <c r="B1180" s="2">
        <v>0</v>
      </c>
      <c r="C1180" s="2">
        <v>1</v>
      </c>
    </row>
    <row r="1181" spans="1:3" x14ac:dyDescent="0.25">
      <c r="A1181" s="2">
        <v>1180</v>
      </c>
      <c r="B1181" s="2">
        <v>0</v>
      </c>
      <c r="C1181" s="2">
        <v>1</v>
      </c>
    </row>
    <row r="1182" spans="1:3" x14ac:dyDescent="0.25">
      <c r="A1182" s="2">
        <v>1181</v>
      </c>
      <c r="B1182" s="2">
        <v>0</v>
      </c>
      <c r="C1182" s="2">
        <v>1</v>
      </c>
    </row>
    <row r="1183" spans="1:3" x14ac:dyDescent="0.25">
      <c r="A1183" s="2">
        <v>1182</v>
      </c>
      <c r="B1183" s="2">
        <v>0</v>
      </c>
      <c r="C1183" s="2">
        <v>1</v>
      </c>
    </row>
    <row r="1184" spans="1:3" x14ac:dyDescent="0.25">
      <c r="A1184" s="2">
        <v>1183</v>
      </c>
      <c r="B1184" s="2">
        <v>0</v>
      </c>
      <c r="C1184" s="2">
        <v>1</v>
      </c>
    </row>
    <row r="1185" spans="1:3" x14ac:dyDescent="0.25">
      <c r="A1185" s="2">
        <v>1184</v>
      </c>
      <c r="B1185" s="2">
        <v>0</v>
      </c>
      <c r="C1185" s="2">
        <v>1</v>
      </c>
    </row>
    <row r="1186" spans="1:3" x14ac:dyDescent="0.25">
      <c r="A1186" s="2">
        <v>1185</v>
      </c>
      <c r="B1186" s="2">
        <v>0</v>
      </c>
      <c r="C1186" s="2">
        <v>1</v>
      </c>
    </row>
    <row r="1187" spans="1:3" x14ac:dyDescent="0.25">
      <c r="A1187" s="2">
        <v>1186</v>
      </c>
      <c r="B1187" s="2">
        <v>0</v>
      </c>
      <c r="C1187" s="2">
        <v>1</v>
      </c>
    </row>
    <row r="1188" spans="1:3" x14ac:dyDescent="0.25">
      <c r="A1188" s="2">
        <v>1187</v>
      </c>
      <c r="B1188" s="2">
        <v>0</v>
      </c>
      <c r="C1188" s="2">
        <v>1</v>
      </c>
    </row>
    <row r="1189" spans="1:3" x14ac:dyDescent="0.25">
      <c r="A1189" s="2">
        <v>1188</v>
      </c>
      <c r="B1189" s="2">
        <v>0</v>
      </c>
      <c r="C1189" s="2">
        <v>1</v>
      </c>
    </row>
    <row r="1190" spans="1:3" x14ac:dyDescent="0.25">
      <c r="A1190" s="2">
        <v>1189</v>
      </c>
      <c r="B1190" s="2">
        <v>0</v>
      </c>
      <c r="C1190" s="2">
        <v>1</v>
      </c>
    </row>
    <row r="1191" spans="1:3" x14ac:dyDescent="0.25">
      <c r="A1191" s="2">
        <v>1190</v>
      </c>
      <c r="B1191" s="2">
        <v>0</v>
      </c>
      <c r="C1191" s="2">
        <v>1</v>
      </c>
    </row>
    <row r="1192" spans="1:3" x14ac:dyDescent="0.25">
      <c r="A1192" s="2">
        <v>1191</v>
      </c>
      <c r="B1192" s="2">
        <v>0</v>
      </c>
      <c r="C1192" s="2">
        <v>1</v>
      </c>
    </row>
    <row r="1193" spans="1:3" x14ac:dyDescent="0.25">
      <c r="A1193" s="2">
        <v>1192</v>
      </c>
      <c r="B1193" s="2">
        <v>0</v>
      </c>
      <c r="C1193" s="2">
        <v>1</v>
      </c>
    </row>
    <row r="1194" spans="1:3" x14ac:dyDescent="0.25">
      <c r="A1194" s="2">
        <v>1193</v>
      </c>
      <c r="B1194" s="2">
        <v>0</v>
      </c>
      <c r="C1194" s="2">
        <v>1</v>
      </c>
    </row>
    <row r="1195" spans="1:3" x14ac:dyDescent="0.25">
      <c r="A1195" s="2">
        <v>1194</v>
      </c>
      <c r="B1195" s="2">
        <v>0</v>
      </c>
      <c r="C1195" s="2">
        <v>1</v>
      </c>
    </row>
    <row r="1196" spans="1:3" x14ac:dyDescent="0.25">
      <c r="A1196" s="2">
        <v>1195</v>
      </c>
      <c r="B1196" s="2">
        <v>0</v>
      </c>
      <c r="C1196" s="2">
        <v>1</v>
      </c>
    </row>
    <row r="1197" spans="1:3" x14ac:dyDescent="0.25">
      <c r="A1197" s="2">
        <v>1196</v>
      </c>
      <c r="B1197" s="2">
        <v>0</v>
      </c>
      <c r="C1197" s="2">
        <v>1</v>
      </c>
    </row>
    <row r="1198" spans="1:3" x14ac:dyDescent="0.25">
      <c r="A1198" s="2">
        <v>1197</v>
      </c>
      <c r="B1198" s="2">
        <v>0</v>
      </c>
      <c r="C1198" s="2">
        <v>1</v>
      </c>
    </row>
    <row r="1199" spans="1:3" x14ac:dyDescent="0.25">
      <c r="A1199" s="2">
        <v>1198</v>
      </c>
      <c r="B1199" s="2">
        <v>0</v>
      </c>
      <c r="C1199" s="2">
        <v>1</v>
      </c>
    </row>
    <row r="1200" spans="1:3" x14ac:dyDescent="0.25">
      <c r="A1200" s="2">
        <v>1199</v>
      </c>
      <c r="B1200" s="2">
        <v>0</v>
      </c>
      <c r="C1200" s="2">
        <v>1</v>
      </c>
    </row>
    <row r="1201" spans="1:3" x14ac:dyDescent="0.25">
      <c r="A1201" s="2">
        <v>1200</v>
      </c>
      <c r="B1201" s="2">
        <v>0</v>
      </c>
      <c r="C1201" s="2">
        <v>1</v>
      </c>
    </row>
    <row r="1202" spans="1:3" x14ac:dyDescent="0.25">
      <c r="A1202" s="2">
        <v>1201</v>
      </c>
      <c r="B1202" s="2">
        <v>0</v>
      </c>
      <c r="C1202" s="2">
        <v>1</v>
      </c>
    </row>
    <row r="1203" spans="1:3" x14ac:dyDescent="0.25">
      <c r="A1203" s="2">
        <v>1202</v>
      </c>
      <c r="B1203" s="2">
        <v>0</v>
      </c>
      <c r="C1203" s="2">
        <v>1</v>
      </c>
    </row>
    <row r="1204" spans="1:3" x14ac:dyDescent="0.25">
      <c r="A1204" s="2">
        <v>1203</v>
      </c>
      <c r="B1204" s="2">
        <v>0</v>
      </c>
      <c r="C1204" s="2">
        <v>1</v>
      </c>
    </row>
    <row r="1205" spans="1:3" x14ac:dyDescent="0.25">
      <c r="A1205" s="2">
        <v>1204</v>
      </c>
      <c r="B1205" s="2">
        <v>0</v>
      </c>
      <c r="C1205" s="2">
        <v>1</v>
      </c>
    </row>
    <row r="1206" spans="1:3" x14ac:dyDescent="0.25">
      <c r="A1206" s="2">
        <v>1205</v>
      </c>
      <c r="B1206" s="2">
        <v>0</v>
      </c>
      <c r="C1206" s="2">
        <v>1</v>
      </c>
    </row>
    <row r="1207" spans="1:3" x14ac:dyDescent="0.25">
      <c r="A1207" s="2">
        <v>1206</v>
      </c>
      <c r="B1207" s="2">
        <v>0</v>
      </c>
      <c r="C1207" s="2">
        <v>1</v>
      </c>
    </row>
    <row r="1208" spans="1:3" x14ac:dyDescent="0.25">
      <c r="A1208" s="2">
        <v>1207</v>
      </c>
      <c r="B1208" s="2">
        <v>0</v>
      </c>
      <c r="C1208" s="2">
        <v>1</v>
      </c>
    </row>
    <row r="1209" spans="1:3" x14ac:dyDescent="0.25">
      <c r="A1209" s="2">
        <v>1208</v>
      </c>
      <c r="B1209" s="2">
        <v>0</v>
      </c>
      <c r="C1209" s="2">
        <v>1</v>
      </c>
    </row>
    <row r="1210" spans="1:3" x14ac:dyDescent="0.25">
      <c r="A1210" s="2">
        <v>1209</v>
      </c>
      <c r="B1210" s="2">
        <v>0</v>
      </c>
      <c r="C1210" s="2">
        <v>1</v>
      </c>
    </row>
    <row r="1211" spans="1:3" x14ac:dyDescent="0.25">
      <c r="A1211" s="2">
        <v>1210</v>
      </c>
      <c r="B1211" s="2">
        <v>0</v>
      </c>
      <c r="C1211" s="2">
        <v>1</v>
      </c>
    </row>
    <row r="1212" spans="1:3" x14ac:dyDescent="0.25">
      <c r="A1212" s="2">
        <v>1211</v>
      </c>
      <c r="B1212" s="2">
        <v>0</v>
      </c>
      <c r="C1212" s="2">
        <v>1</v>
      </c>
    </row>
    <row r="1213" spans="1:3" x14ac:dyDescent="0.25">
      <c r="A1213" s="2">
        <v>1212</v>
      </c>
      <c r="B1213" s="2">
        <v>0</v>
      </c>
      <c r="C1213" s="2">
        <v>1</v>
      </c>
    </row>
    <row r="1214" spans="1:3" x14ac:dyDescent="0.25">
      <c r="A1214" s="2">
        <v>1213</v>
      </c>
      <c r="B1214" s="2">
        <v>0</v>
      </c>
      <c r="C1214" s="2">
        <v>1</v>
      </c>
    </row>
    <row r="1215" spans="1:3" x14ac:dyDescent="0.25">
      <c r="A1215" s="2">
        <v>1214</v>
      </c>
      <c r="B1215" s="2">
        <v>0</v>
      </c>
      <c r="C1215" s="2">
        <v>1</v>
      </c>
    </row>
    <row r="1216" spans="1:3" x14ac:dyDescent="0.25">
      <c r="A1216" s="2">
        <v>1215</v>
      </c>
      <c r="B1216" s="2">
        <v>0</v>
      </c>
      <c r="C1216" s="2">
        <v>1</v>
      </c>
    </row>
    <row r="1217" spans="1:3" x14ac:dyDescent="0.25">
      <c r="A1217" s="2">
        <v>1216</v>
      </c>
      <c r="B1217" s="2">
        <v>0</v>
      </c>
      <c r="C1217" s="2">
        <v>1</v>
      </c>
    </row>
    <row r="1218" spans="1:3" x14ac:dyDescent="0.25">
      <c r="A1218" s="2">
        <v>1217</v>
      </c>
      <c r="B1218" s="2">
        <v>0</v>
      </c>
      <c r="C1218" s="2">
        <v>1</v>
      </c>
    </row>
    <row r="1219" spans="1:3" x14ac:dyDescent="0.25">
      <c r="A1219" s="2">
        <v>1218</v>
      </c>
      <c r="B1219" s="2">
        <v>0</v>
      </c>
      <c r="C1219" s="2">
        <v>1</v>
      </c>
    </row>
    <row r="1220" spans="1:3" x14ac:dyDescent="0.25">
      <c r="A1220" s="2">
        <v>1219</v>
      </c>
      <c r="B1220" s="2">
        <v>0</v>
      </c>
      <c r="C1220" s="2">
        <v>1</v>
      </c>
    </row>
    <row r="1221" spans="1:3" x14ac:dyDescent="0.25">
      <c r="A1221" s="2">
        <v>1220</v>
      </c>
      <c r="B1221" s="2">
        <v>0</v>
      </c>
      <c r="C1221" s="2">
        <v>1</v>
      </c>
    </row>
    <row r="1222" spans="1:3" x14ac:dyDescent="0.25">
      <c r="A1222" s="2">
        <v>1221</v>
      </c>
      <c r="B1222" s="2">
        <v>0</v>
      </c>
      <c r="C1222" s="2">
        <v>1</v>
      </c>
    </row>
    <row r="1223" spans="1:3" x14ac:dyDescent="0.25">
      <c r="A1223" s="2">
        <v>1222</v>
      </c>
      <c r="B1223" s="2">
        <v>0</v>
      </c>
      <c r="C1223" s="2">
        <v>1</v>
      </c>
    </row>
    <row r="1224" spans="1:3" x14ac:dyDescent="0.25">
      <c r="A1224" s="2">
        <v>1223</v>
      </c>
      <c r="B1224" s="2">
        <v>0</v>
      </c>
      <c r="C1224" s="2">
        <v>1</v>
      </c>
    </row>
    <row r="1225" spans="1:3" x14ac:dyDescent="0.25">
      <c r="A1225" s="2">
        <v>1224</v>
      </c>
      <c r="B1225" s="2">
        <v>0</v>
      </c>
      <c r="C1225" s="2">
        <v>1</v>
      </c>
    </row>
    <row r="1226" spans="1:3" x14ac:dyDescent="0.25">
      <c r="A1226" s="2">
        <v>1225</v>
      </c>
      <c r="B1226" s="2">
        <v>0</v>
      </c>
      <c r="C1226" s="2">
        <v>1</v>
      </c>
    </row>
    <row r="1227" spans="1:3" x14ac:dyDescent="0.25">
      <c r="A1227" s="2">
        <v>1226</v>
      </c>
      <c r="B1227" s="2">
        <v>0</v>
      </c>
      <c r="C1227" s="2">
        <v>1</v>
      </c>
    </row>
    <row r="1228" spans="1:3" x14ac:dyDescent="0.25">
      <c r="A1228" s="2">
        <v>1227</v>
      </c>
      <c r="B1228" s="2">
        <v>0</v>
      </c>
      <c r="C1228" s="2">
        <v>1</v>
      </c>
    </row>
    <row r="1229" spans="1:3" x14ac:dyDescent="0.25">
      <c r="A1229" s="2">
        <v>1228</v>
      </c>
      <c r="B1229" s="2">
        <v>0</v>
      </c>
      <c r="C1229" s="2">
        <v>1</v>
      </c>
    </row>
    <row r="1230" spans="1:3" x14ac:dyDescent="0.25">
      <c r="A1230" s="2">
        <v>1229</v>
      </c>
      <c r="B1230" s="2">
        <v>0</v>
      </c>
      <c r="C1230" s="2">
        <v>1</v>
      </c>
    </row>
    <row r="1231" spans="1:3" x14ac:dyDescent="0.25">
      <c r="A1231" s="2">
        <v>1230</v>
      </c>
      <c r="B1231" s="2">
        <v>0</v>
      </c>
      <c r="C1231" s="2">
        <v>1</v>
      </c>
    </row>
    <row r="1232" spans="1:3" x14ac:dyDescent="0.25">
      <c r="A1232" s="2">
        <v>1231</v>
      </c>
      <c r="B1232" s="2">
        <v>0</v>
      </c>
      <c r="C1232" s="2">
        <v>1</v>
      </c>
    </row>
    <row r="1233" spans="1:3" x14ac:dyDescent="0.25">
      <c r="A1233" s="2">
        <v>1232</v>
      </c>
      <c r="B1233" s="2">
        <v>0</v>
      </c>
      <c r="C1233" s="2">
        <v>1</v>
      </c>
    </row>
    <row r="1234" spans="1:3" x14ac:dyDescent="0.25">
      <c r="A1234" s="2">
        <v>1233</v>
      </c>
      <c r="B1234" s="2">
        <v>0</v>
      </c>
      <c r="C1234" s="2">
        <v>1</v>
      </c>
    </row>
    <row r="1235" spans="1:3" x14ac:dyDescent="0.25">
      <c r="A1235" s="2">
        <v>1234</v>
      </c>
      <c r="B1235" s="2">
        <v>0</v>
      </c>
      <c r="C1235" s="2">
        <v>1</v>
      </c>
    </row>
    <row r="1236" spans="1:3" x14ac:dyDescent="0.25">
      <c r="A1236" s="2">
        <v>1235</v>
      </c>
      <c r="B1236" s="2">
        <v>0</v>
      </c>
      <c r="C1236" s="2">
        <v>1</v>
      </c>
    </row>
    <row r="1237" spans="1:3" x14ac:dyDescent="0.25">
      <c r="A1237" s="2">
        <v>1236</v>
      </c>
      <c r="B1237" s="2">
        <v>0</v>
      </c>
      <c r="C1237" s="2">
        <v>1</v>
      </c>
    </row>
    <row r="1238" spans="1:3" x14ac:dyDescent="0.25">
      <c r="A1238" s="2">
        <v>1237</v>
      </c>
      <c r="B1238" s="2">
        <v>0</v>
      </c>
      <c r="C1238" s="2">
        <v>1</v>
      </c>
    </row>
    <row r="1239" spans="1:3" x14ac:dyDescent="0.25">
      <c r="A1239" s="2">
        <v>1238</v>
      </c>
      <c r="B1239" s="2">
        <v>0</v>
      </c>
      <c r="C1239" s="2">
        <v>1</v>
      </c>
    </row>
    <row r="1240" spans="1:3" x14ac:dyDescent="0.25">
      <c r="A1240" s="2">
        <v>1239</v>
      </c>
      <c r="B1240" s="2">
        <v>0</v>
      </c>
      <c r="C1240" s="2">
        <v>1</v>
      </c>
    </row>
    <row r="1241" spans="1:3" x14ac:dyDescent="0.25">
      <c r="A1241" s="2">
        <v>1240</v>
      </c>
      <c r="B1241" s="2">
        <v>0</v>
      </c>
      <c r="C1241" s="2">
        <v>1</v>
      </c>
    </row>
    <row r="1242" spans="1:3" x14ac:dyDescent="0.25">
      <c r="A1242" s="2">
        <v>1241</v>
      </c>
      <c r="B1242" s="2">
        <v>0</v>
      </c>
      <c r="C1242" s="2">
        <v>1</v>
      </c>
    </row>
    <row r="1243" spans="1:3" x14ac:dyDescent="0.25">
      <c r="A1243" s="2">
        <v>1242</v>
      </c>
      <c r="B1243" s="2">
        <v>0</v>
      </c>
      <c r="C1243" s="2">
        <v>1</v>
      </c>
    </row>
    <row r="1244" spans="1:3" x14ac:dyDescent="0.25">
      <c r="A1244" s="2">
        <v>1243</v>
      </c>
      <c r="B1244" s="2">
        <v>0</v>
      </c>
      <c r="C1244" s="2">
        <v>1</v>
      </c>
    </row>
    <row r="1245" spans="1:3" x14ac:dyDescent="0.25">
      <c r="A1245" s="2">
        <v>1244</v>
      </c>
      <c r="B1245" s="2">
        <v>0</v>
      </c>
      <c r="C1245" s="2">
        <v>1</v>
      </c>
    </row>
    <row r="1246" spans="1:3" x14ac:dyDescent="0.25">
      <c r="A1246" s="2">
        <v>1245</v>
      </c>
      <c r="B1246" s="2">
        <v>0</v>
      </c>
      <c r="C1246" s="2">
        <v>1</v>
      </c>
    </row>
    <row r="1247" spans="1:3" x14ac:dyDescent="0.25">
      <c r="A1247" s="2">
        <v>1246</v>
      </c>
      <c r="B1247" s="2">
        <v>0</v>
      </c>
      <c r="C1247" s="2">
        <v>1</v>
      </c>
    </row>
    <row r="1248" spans="1:3" x14ac:dyDescent="0.25">
      <c r="A1248" s="2">
        <v>1247</v>
      </c>
      <c r="B1248" s="2">
        <v>0</v>
      </c>
      <c r="C1248" s="2">
        <v>1</v>
      </c>
    </row>
    <row r="1249" spans="1:3" x14ac:dyDescent="0.25">
      <c r="A1249" s="2">
        <v>1248</v>
      </c>
      <c r="B1249" s="2">
        <v>0</v>
      </c>
      <c r="C1249" s="2">
        <v>1</v>
      </c>
    </row>
    <row r="1250" spans="1:3" x14ac:dyDescent="0.25">
      <c r="A1250" s="2">
        <v>1249</v>
      </c>
      <c r="B1250" s="2">
        <v>0</v>
      </c>
      <c r="C1250" s="2">
        <v>1</v>
      </c>
    </row>
    <row r="1251" spans="1:3" x14ac:dyDescent="0.25">
      <c r="A1251" s="2">
        <v>1250</v>
      </c>
      <c r="B1251" s="2">
        <v>0</v>
      </c>
      <c r="C1251" s="2">
        <v>1</v>
      </c>
    </row>
    <row r="1252" spans="1:3" x14ac:dyDescent="0.25">
      <c r="A1252" s="2">
        <v>1251</v>
      </c>
      <c r="B1252" s="2">
        <v>0</v>
      </c>
      <c r="C1252" s="2">
        <v>1</v>
      </c>
    </row>
    <row r="1253" spans="1:3" x14ac:dyDescent="0.25">
      <c r="A1253" s="2">
        <v>1252</v>
      </c>
      <c r="B1253" s="2">
        <v>0</v>
      </c>
      <c r="C1253" s="2">
        <v>1</v>
      </c>
    </row>
    <row r="1254" spans="1:3" x14ac:dyDescent="0.25">
      <c r="A1254" s="2">
        <v>1253</v>
      </c>
      <c r="B1254" s="2">
        <v>0</v>
      </c>
      <c r="C1254" s="2">
        <v>1</v>
      </c>
    </row>
    <row r="1255" spans="1:3" x14ac:dyDescent="0.25">
      <c r="A1255" s="2">
        <v>1254</v>
      </c>
      <c r="B1255" s="2">
        <v>0</v>
      </c>
      <c r="C1255" s="2">
        <v>1</v>
      </c>
    </row>
    <row r="1256" spans="1:3" x14ac:dyDescent="0.25">
      <c r="A1256" s="2">
        <v>1255</v>
      </c>
      <c r="B1256" s="2">
        <v>0</v>
      </c>
      <c r="C1256" s="2">
        <v>1</v>
      </c>
    </row>
    <row r="1257" spans="1:3" x14ac:dyDescent="0.25">
      <c r="A1257" s="2">
        <v>1256</v>
      </c>
      <c r="B1257" s="2">
        <v>0</v>
      </c>
      <c r="C1257" s="2">
        <v>1</v>
      </c>
    </row>
    <row r="1258" spans="1:3" x14ac:dyDescent="0.25">
      <c r="A1258" s="2">
        <v>1257</v>
      </c>
      <c r="B1258" s="2">
        <v>0</v>
      </c>
      <c r="C1258" s="2">
        <v>1</v>
      </c>
    </row>
    <row r="1259" spans="1:3" x14ac:dyDescent="0.25">
      <c r="A1259" s="2">
        <v>1258</v>
      </c>
      <c r="B1259" s="2">
        <v>0</v>
      </c>
      <c r="C1259" s="2">
        <v>1</v>
      </c>
    </row>
    <row r="1260" spans="1:3" x14ac:dyDescent="0.25">
      <c r="A1260" s="2">
        <v>1259</v>
      </c>
      <c r="B1260" s="2">
        <v>0</v>
      </c>
      <c r="C1260" s="2">
        <v>1</v>
      </c>
    </row>
    <row r="1261" spans="1:3" x14ac:dyDescent="0.25">
      <c r="A1261" s="2">
        <v>1260</v>
      </c>
      <c r="B1261" s="2">
        <v>0</v>
      </c>
      <c r="C1261" s="2">
        <v>1</v>
      </c>
    </row>
    <row r="1262" spans="1:3" x14ac:dyDescent="0.25">
      <c r="A1262" s="2">
        <v>1261</v>
      </c>
      <c r="B1262" s="2">
        <v>0</v>
      </c>
      <c r="C1262" s="2">
        <v>1</v>
      </c>
    </row>
    <row r="1263" spans="1:3" x14ac:dyDescent="0.25">
      <c r="A1263" s="2">
        <v>1262</v>
      </c>
      <c r="B1263" s="2">
        <v>0</v>
      </c>
      <c r="C1263" s="2">
        <v>1</v>
      </c>
    </row>
    <row r="1264" spans="1:3" x14ac:dyDescent="0.25">
      <c r="A1264" s="2">
        <v>1263</v>
      </c>
      <c r="B1264" s="2">
        <v>0</v>
      </c>
      <c r="C1264" s="2">
        <v>1</v>
      </c>
    </row>
    <row r="1265" spans="1:3" x14ac:dyDescent="0.25">
      <c r="A1265" s="2">
        <v>1264</v>
      </c>
      <c r="B1265" s="2">
        <v>0</v>
      </c>
      <c r="C1265" s="2">
        <v>1</v>
      </c>
    </row>
    <row r="1266" spans="1:3" x14ac:dyDescent="0.25">
      <c r="A1266" s="2">
        <v>1265</v>
      </c>
      <c r="B1266" s="2">
        <v>0</v>
      </c>
      <c r="C1266" s="2">
        <v>1</v>
      </c>
    </row>
    <row r="1267" spans="1:3" x14ac:dyDescent="0.25">
      <c r="A1267" s="2">
        <v>1266</v>
      </c>
      <c r="B1267" s="2">
        <v>0</v>
      </c>
      <c r="C1267" s="2">
        <v>1</v>
      </c>
    </row>
    <row r="1268" spans="1:3" x14ac:dyDescent="0.25">
      <c r="A1268" s="2">
        <v>1267</v>
      </c>
      <c r="B1268" s="2">
        <v>0</v>
      </c>
      <c r="C1268" s="2">
        <v>1</v>
      </c>
    </row>
    <row r="1269" spans="1:3" x14ac:dyDescent="0.25">
      <c r="A1269" s="2">
        <v>1268</v>
      </c>
      <c r="B1269" s="2">
        <v>0</v>
      </c>
      <c r="C1269" s="2">
        <v>1</v>
      </c>
    </row>
    <row r="1270" spans="1:3" x14ac:dyDescent="0.25">
      <c r="A1270" s="2">
        <v>1269</v>
      </c>
      <c r="B1270" s="2">
        <v>0</v>
      </c>
      <c r="C1270" s="2">
        <v>1</v>
      </c>
    </row>
    <row r="1271" spans="1:3" x14ac:dyDescent="0.25">
      <c r="A1271" s="2">
        <v>1270</v>
      </c>
      <c r="B1271" s="2">
        <v>0</v>
      </c>
      <c r="C1271" s="2">
        <v>1</v>
      </c>
    </row>
    <row r="1272" spans="1:3" x14ac:dyDescent="0.25">
      <c r="A1272" s="2">
        <v>1271</v>
      </c>
      <c r="B1272" s="2">
        <v>0</v>
      </c>
      <c r="C1272" s="2">
        <v>1</v>
      </c>
    </row>
    <row r="1273" spans="1:3" x14ac:dyDescent="0.25">
      <c r="A1273" s="2">
        <v>1272</v>
      </c>
      <c r="B1273" s="2">
        <v>0</v>
      </c>
      <c r="C1273" s="2">
        <v>1</v>
      </c>
    </row>
    <row r="1274" spans="1:3" x14ac:dyDescent="0.25">
      <c r="A1274" s="2">
        <v>1273</v>
      </c>
      <c r="B1274" s="2">
        <v>0</v>
      </c>
      <c r="C1274" s="2">
        <v>1</v>
      </c>
    </row>
    <row r="1275" spans="1:3" x14ac:dyDescent="0.25">
      <c r="A1275" s="2">
        <v>1274</v>
      </c>
      <c r="B1275" s="2">
        <v>0</v>
      </c>
      <c r="C1275" s="2">
        <v>1</v>
      </c>
    </row>
    <row r="1276" spans="1:3" x14ac:dyDescent="0.25">
      <c r="A1276" s="2">
        <v>1275</v>
      </c>
      <c r="B1276" s="2">
        <v>0</v>
      </c>
      <c r="C1276" s="2">
        <v>1</v>
      </c>
    </row>
    <row r="1277" spans="1:3" x14ac:dyDescent="0.25">
      <c r="A1277" s="2">
        <v>1276</v>
      </c>
      <c r="B1277" s="2">
        <v>0</v>
      </c>
      <c r="C1277" s="2">
        <v>1</v>
      </c>
    </row>
    <row r="1278" spans="1:3" x14ac:dyDescent="0.25">
      <c r="A1278" s="2">
        <v>1277</v>
      </c>
      <c r="B1278" s="2">
        <v>0</v>
      </c>
      <c r="C1278" s="2">
        <v>1</v>
      </c>
    </row>
    <row r="1279" spans="1:3" x14ac:dyDescent="0.25">
      <c r="A1279" s="2">
        <v>1278</v>
      </c>
      <c r="B1279" s="2">
        <v>0</v>
      </c>
      <c r="C1279" s="2">
        <v>1</v>
      </c>
    </row>
    <row r="1280" spans="1:3" x14ac:dyDescent="0.25">
      <c r="A1280" s="2">
        <v>1279</v>
      </c>
      <c r="B1280" s="2">
        <v>0</v>
      </c>
      <c r="C1280" s="2">
        <v>1</v>
      </c>
    </row>
    <row r="1281" spans="1:3" x14ac:dyDescent="0.25">
      <c r="A1281" s="2">
        <v>1280</v>
      </c>
      <c r="B1281" s="2">
        <v>0</v>
      </c>
      <c r="C1281" s="2">
        <v>1</v>
      </c>
    </row>
    <row r="1282" spans="1:3" x14ac:dyDescent="0.25">
      <c r="A1282" s="2">
        <v>1281</v>
      </c>
      <c r="B1282" s="2">
        <v>0</v>
      </c>
      <c r="C1282" s="2">
        <v>1</v>
      </c>
    </row>
    <row r="1283" spans="1:3" x14ac:dyDescent="0.25">
      <c r="A1283" s="2">
        <v>1282</v>
      </c>
      <c r="B1283" s="2">
        <v>0</v>
      </c>
      <c r="C1283" s="2">
        <v>1</v>
      </c>
    </row>
    <row r="1284" spans="1:3" x14ac:dyDescent="0.25">
      <c r="A1284" s="2">
        <v>1283</v>
      </c>
      <c r="B1284" s="2">
        <v>0</v>
      </c>
      <c r="C1284" s="2">
        <v>1</v>
      </c>
    </row>
    <row r="1285" spans="1:3" x14ac:dyDescent="0.25">
      <c r="A1285" s="2">
        <v>1284</v>
      </c>
      <c r="B1285" s="2">
        <v>0</v>
      </c>
      <c r="C1285" s="2">
        <v>1</v>
      </c>
    </row>
    <row r="1286" spans="1:3" x14ac:dyDescent="0.25">
      <c r="A1286" s="2">
        <v>1285</v>
      </c>
      <c r="B1286" s="2">
        <v>0</v>
      </c>
      <c r="C1286" s="2">
        <v>1</v>
      </c>
    </row>
    <row r="1287" spans="1:3" x14ac:dyDescent="0.25">
      <c r="A1287" s="2">
        <v>1286</v>
      </c>
      <c r="B1287" s="2">
        <v>0</v>
      </c>
      <c r="C1287" s="2">
        <v>1</v>
      </c>
    </row>
    <row r="1288" spans="1:3" x14ac:dyDescent="0.25">
      <c r="A1288" s="2">
        <v>1287</v>
      </c>
      <c r="B1288" s="2">
        <v>0</v>
      </c>
      <c r="C1288" s="2">
        <v>1</v>
      </c>
    </row>
    <row r="1289" spans="1:3" x14ac:dyDescent="0.25">
      <c r="A1289" s="2">
        <v>1288</v>
      </c>
      <c r="B1289" s="2">
        <v>0</v>
      </c>
      <c r="C1289" s="2">
        <v>1</v>
      </c>
    </row>
    <row r="1290" spans="1:3" x14ac:dyDescent="0.25">
      <c r="A1290" s="2">
        <v>1289</v>
      </c>
      <c r="B1290" s="2">
        <v>0</v>
      </c>
      <c r="C1290" s="2">
        <v>1</v>
      </c>
    </row>
    <row r="1291" spans="1:3" x14ac:dyDescent="0.25">
      <c r="A1291" s="2">
        <v>1290</v>
      </c>
      <c r="B1291" s="2">
        <v>0</v>
      </c>
      <c r="C1291" s="2">
        <v>1</v>
      </c>
    </row>
    <row r="1292" spans="1:3" x14ac:dyDescent="0.25">
      <c r="A1292" s="2">
        <v>1291</v>
      </c>
      <c r="B1292" s="2">
        <v>0</v>
      </c>
      <c r="C1292" s="2">
        <v>1</v>
      </c>
    </row>
    <row r="1293" spans="1:3" x14ac:dyDescent="0.25">
      <c r="A1293" s="2">
        <v>1292</v>
      </c>
      <c r="B1293" s="2">
        <v>0</v>
      </c>
      <c r="C1293" s="2">
        <v>1</v>
      </c>
    </row>
    <row r="1294" spans="1:3" x14ac:dyDescent="0.25">
      <c r="A1294" s="2">
        <v>1293</v>
      </c>
      <c r="B1294" s="2">
        <v>0</v>
      </c>
      <c r="C1294" s="2">
        <v>1</v>
      </c>
    </row>
    <row r="1295" spans="1:3" x14ac:dyDescent="0.25">
      <c r="A1295" s="2">
        <v>1294</v>
      </c>
      <c r="B1295" s="2">
        <v>0</v>
      </c>
      <c r="C1295" s="2">
        <v>1</v>
      </c>
    </row>
    <row r="1296" spans="1:3" x14ac:dyDescent="0.25">
      <c r="A1296" s="2">
        <v>1295</v>
      </c>
      <c r="B1296" s="2">
        <v>0</v>
      </c>
      <c r="C1296" s="2">
        <v>1</v>
      </c>
    </row>
    <row r="1297" spans="1:3" x14ac:dyDescent="0.25">
      <c r="A1297" s="2">
        <v>1296</v>
      </c>
      <c r="B1297" s="2">
        <v>0</v>
      </c>
      <c r="C1297" s="2">
        <v>1</v>
      </c>
    </row>
    <row r="1298" spans="1:3" x14ac:dyDescent="0.25">
      <c r="A1298" s="2">
        <v>1297</v>
      </c>
      <c r="B1298" s="2">
        <v>0</v>
      </c>
      <c r="C1298" s="2">
        <v>1</v>
      </c>
    </row>
    <row r="1299" spans="1:3" x14ac:dyDescent="0.25">
      <c r="A1299" s="2">
        <v>1298</v>
      </c>
      <c r="B1299" s="2">
        <v>0</v>
      </c>
      <c r="C1299" s="2">
        <v>1</v>
      </c>
    </row>
    <row r="1300" spans="1:3" x14ac:dyDescent="0.25">
      <c r="A1300" s="2">
        <v>1299</v>
      </c>
      <c r="B1300" s="2">
        <v>0</v>
      </c>
      <c r="C1300" s="2">
        <v>1</v>
      </c>
    </row>
    <row r="1301" spans="1:3" x14ac:dyDescent="0.25">
      <c r="A1301" s="2">
        <v>1300</v>
      </c>
      <c r="B1301" s="2">
        <v>0</v>
      </c>
      <c r="C1301" s="2">
        <v>1</v>
      </c>
    </row>
    <row r="1302" spans="1:3" x14ac:dyDescent="0.25">
      <c r="A1302" s="2">
        <v>1301</v>
      </c>
      <c r="B1302" s="2">
        <v>0</v>
      </c>
      <c r="C1302" s="2">
        <v>1</v>
      </c>
    </row>
    <row r="1303" spans="1:3" x14ac:dyDescent="0.25">
      <c r="A1303" s="2">
        <v>1302</v>
      </c>
      <c r="B1303" s="2">
        <v>0</v>
      </c>
      <c r="C1303" s="2">
        <v>1</v>
      </c>
    </row>
    <row r="1304" spans="1:3" x14ac:dyDescent="0.25">
      <c r="A1304" s="2">
        <v>1303</v>
      </c>
      <c r="B1304" s="2">
        <v>0</v>
      </c>
      <c r="C1304" s="2">
        <v>1</v>
      </c>
    </row>
    <row r="1305" spans="1:3" x14ac:dyDescent="0.25">
      <c r="A1305" s="2">
        <v>1304</v>
      </c>
      <c r="B1305" s="2">
        <v>0</v>
      </c>
      <c r="C1305" s="2">
        <v>1</v>
      </c>
    </row>
    <row r="1306" spans="1:3" x14ac:dyDescent="0.25">
      <c r="A1306" s="2">
        <v>1305</v>
      </c>
      <c r="B1306" s="2">
        <v>0</v>
      </c>
      <c r="C1306" s="2">
        <v>1</v>
      </c>
    </row>
    <row r="1307" spans="1:3" x14ac:dyDescent="0.25">
      <c r="A1307" s="2">
        <v>1306</v>
      </c>
      <c r="B1307" s="2">
        <v>0</v>
      </c>
      <c r="C1307" s="2">
        <v>1</v>
      </c>
    </row>
    <row r="1308" spans="1:3" x14ac:dyDescent="0.25">
      <c r="A1308" s="2">
        <v>1307</v>
      </c>
      <c r="B1308" s="2">
        <v>0</v>
      </c>
      <c r="C1308" s="2">
        <v>1</v>
      </c>
    </row>
    <row r="1309" spans="1:3" x14ac:dyDescent="0.25">
      <c r="A1309" s="2">
        <v>1308</v>
      </c>
      <c r="B1309" s="2">
        <v>0</v>
      </c>
      <c r="C1309" s="2">
        <v>1</v>
      </c>
    </row>
    <row r="1310" spans="1:3" x14ac:dyDescent="0.25">
      <c r="A1310" s="2">
        <v>1309</v>
      </c>
      <c r="B1310" s="2">
        <v>0</v>
      </c>
      <c r="C1310" s="2">
        <v>1</v>
      </c>
    </row>
    <row r="1311" spans="1:3" x14ac:dyDescent="0.25">
      <c r="A1311" s="2">
        <v>1310</v>
      </c>
      <c r="B1311" s="2">
        <v>0</v>
      </c>
      <c r="C1311" s="2">
        <v>1</v>
      </c>
    </row>
    <row r="1312" spans="1:3" x14ac:dyDescent="0.25">
      <c r="A1312" s="2">
        <v>1311</v>
      </c>
      <c r="B1312" s="2">
        <v>0</v>
      </c>
      <c r="C1312" s="2">
        <v>1</v>
      </c>
    </row>
    <row r="1313" spans="1:3" x14ac:dyDescent="0.25">
      <c r="A1313" s="2">
        <v>1312</v>
      </c>
      <c r="B1313" s="2">
        <v>0</v>
      </c>
      <c r="C1313" s="2">
        <v>1</v>
      </c>
    </row>
    <row r="1314" spans="1:3" x14ac:dyDescent="0.25">
      <c r="A1314" s="2">
        <v>1313</v>
      </c>
      <c r="B1314" s="2">
        <v>0</v>
      </c>
      <c r="C1314" s="2">
        <v>1</v>
      </c>
    </row>
    <row r="1315" spans="1:3" x14ac:dyDescent="0.25">
      <c r="A1315" s="2">
        <v>1314</v>
      </c>
      <c r="B1315" s="2">
        <v>0</v>
      </c>
      <c r="C1315" s="2">
        <v>1</v>
      </c>
    </row>
    <row r="1316" spans="1:3" x14ac:dyDescent="0.25">
      <c r="A1316" s="2">
        <v>1315</v>
      </c>
      <c r="B1316" s="2">
        <v>0</v>
      </c>
      <c r="C1316" s="2">
        <v>1</v>
      </c>
    </row>
    <row r="1317" spans="1:3" x14ac:dyDescent="0.25">
      <c r="A1317" s="2">
        <v>1316</v>
      </c>
      <c r="B1317" s="2">
        <v>0</v>
      </c>
      <c r="C1317" s="2">
        <v>1</v>
      </c>
    </row>
    <row r="1318" spans="1:3" x14ac:dyDescent="0.25">
      <c r="A1318" s="2">
        <v>1317</v>
      </c>
      <c r="B1318" s="2">
        <v>0</v>
      </c>
      <c r="C1318" s="2">
        <v>1</v>
      </c>
    </row>
    <row r="1319" spans="1:3" x14ac:dyDescent="0.25">
      <c r="A1319" s="2">
        <v>1318</v>
      </c>
      <c r="B1319" s="2">
        <v>0</v>
      </c>
      <c r="C1319" s="2">
        <v>1</v>
      </c>
    </row>
    <row r="1320" spans="1:3" x14ac:dyDescent="0.25">
      <c r="A1320" s="2">
        <v>1319</v>
      </c>
      <c r="B1320" s="2">
        <v>0</v>
      </c>
      <c r="C1320" s="2">
        <v>1</v>
      </c>
    </row>
    <row r="1321" spans="1:3" x14ac:dyDescent="0.25">
      <c r="A1321" s="2">
        <v>1320</v>
      </c>
      <c r="B1321" s="2">
        <v>0</v>
      </c>
      <c r="C1321" s="2">
        <v>1</v>
      </c>
    </row>
    <row r="1322" spans="1:3" x14ac:dyDescent="0.25">
      <c r="A1322" s="2">
        <v>1321</v>
      </c>
      <c r="B1322" s="2">
        <v>0</v>
      </c>
      <c r="C1322" s="2">
        <v>1</v>
      </c>
    </row>
    <row r="1323" spans="1:3" x14ac:dyDescent="0.25">
      <c r="A1323" s="2">
        <v>1322</v>
      </c>
      <c r="B1323" s="2">
        <v>0</v>
      </c>
      <c r="C1323" s="2">
        <v>1</v>
      </c>
    </row>
    <row r="1324" spans="1:3" x14ac:dyDescent="0.25">
      <c r="A1324" s="2">
        <v>1323</v>
      </c>
      <c r="B1324" s="2">
        <v>0</v>
      </c>
      <c r="C1324" s="2">
        <v>1</v>
      </c>
    </row>
    <row r="1325" spans="1:3" x14ac:dyDescent="0.25">
      <c r="A1325" s="2">
        <v>1324</v>
      </c>
      <c r="B1325" s="2">
        <v>0</v>
      </c>
      <c r="C1325" s="2">
        <v>1</v>
      </c>
    </row>
    <row r="1326" spans="1:3" x14ac:dyDescent="0.25">
      <c r="A1326" s="2">
        <v>1325</v>
      </c>
      <c r="B1326" s="2">
        <v>0</v>
      </c>
      <c r="C1326" s="2">
        <v>1</v>
      </c>
    </row>
    <row r="1327" spans="1:3" x14ac:dyDescent="0.25">
      <c r="A1327" s="2">
        <v>1326</v>
      </c>
      <c r="B1327" s="2">
        <v>0</v>
      </c>
      <c r="C1327" s="2">
        <v>1</v>
      </c>
    </row>
    <row r="1328" spans="1:3" x14ac:dyDescent="0.25">
      <c r="A1328" s="2">
        <v>1327</v>
      </c>
      <c r="B1328" s="2">
        <v>0</v>
      </c>
      <c r="C1328" s="2">
        <v>1</v>
      </c>
    </row>
    <row r="1329" spans="1:3" x14ac:dyDescent="0.25">
      <c r="A1329" s="2">
        <v>1328</v>
      </c>
      <c r="B1329" s="2">
        <v>0</v>
      </c>
      <c r="C1329" s="2">
        <v>1</v>
      </c>
    </row>
    <row r="1330" spans="1:3" x14ac:dyDescent="0.25">
      <c r="A1330" s="2">
        <v>1329</v>
      </c>
      <c r="B1330" s="2">
        <v>0</v>
      </c>
      <c r="C1330" s="2">
        <v>1</v>
      </c>
    </row>
    <row r="1331" spans="1:3" x14ac:dyDescent="0.25">
      <c r="A1331" s="2">
        <v>1330</v>
      </c>
      <c r="B1331" s="2">
        <v>0</v>
      </c>
      <c r="C1331" s="2">
        <v>1</v>
      </c>
    </row>
    <row r="1332" spans="1:3" x14ac:dyDescent="0.25">
      <c r="A1332" s="2">
        <v>1331</v>
      </c>
      <c r="B1332" s="2">
        <v>0</v>
      </c>
      <c r="C1332" s="2">
        <v>1</v>
      </c>
    </row>
    <row r="1333" spans="1:3" x14ac:dyDescent="0.25">
      <c r="A1333" s="2">
        <v>1332</v>
      </c>
      <c r="B1333" s="2">
        <v>0</v>
      </c>
      <c r="C1333" s="2">
        <v>1</v>
      </c>
    </row>
    <row r="1334" spans="1:3" x14ac:dyDescent="0.25">
      <c r="A1334" s="2">
        <v>1333</v>
      </c>
      <c r="B1334" s="2">
        <v>0</v>
      </c>
      <c r="C1334" s="2">
        <v>1</v>
      </c>
    </row>
    <row r="1335" spans="1:3" x14ac:dyDescent="0.25">
      <c r="A1335" s="2">
        <v>1334</v>
      </c>
      <c r="B1335" s="2">
        <v>0</v>
      </c>
      <c r="C1335" s="2">
        <v>1</v>
      </c>
    </row>
    <row r="1336" spans="1:3" x14ac:dyDescent="0.25">
      <c r="A1336" s="2">
        <v>1335</v>
      </c>
      <c r="B1336" s="2">
        <v>0</v>
      </c>
      <c r="C1336" s="2">
        <v>1</v>
      </c>
    </row>
    <row r="1337" spans="1:3" x14ac:dyDescent="0.25">
      <c r="A1337" s="2">
        <v>1336</v>
      </c>
      <c r="B1337" s="2">
        <v>0</v>
      </c>
      <c r="C1337" s="2">
        <v>1</v>
      </c>
    </row>
    <row r="1338" spans="1:3" x14ac:dyDescent="0.25">
      <c r="A1338" s="2">
        <v>1337</v>
      </c>
      <c r="B1338" s="2">
        <v>0</v>
      </c>
      <c r="C1338" s="2">
        <v>1</v>
      </c>
    </row>
    <row r="1339" spans="1:3" x14ac:dyDescent="0.25">
      <c r="A1339" s="2">
        <v>1338</v>
      </c>
      <c r="B1339" s="2">
        <v>0</v>
      </c>
      <c r="C1339" s="2">
        <v>1</v>
      </c>
    </row>
    <row r="1340" spans="1:3" x14ac:dyDescent="0.25">
      <c r="A1340" s="2">
        <v>1339</v>
      </c>
      <c r="B1340" s="2">
        <v>0</v>
      </c>
      <c r="C1340" s="2">
        <v>1</v>
      </c>
    </row>
    <row r="1341" spans="1:3" x14ac:dyDescent="0.25">
      <c r="A1341" s="2">
        <v>1340</v>
      </c>
      <c r="B1341" s="2">
        <v>0</v>
      </c>
      <c r="C1341" s="2">
        <v>1</v>
      </c>
    </row>
    <row r="1342" spans="1:3" x14ac:dyDescent="0.25">
      <c r="A1342" s="2">
        <v>1341</v>
      </c>
      <c r="B1342" s="2">
        <v>0</v>
      </c>
      <c r="C1342" s="2">
        <v>1</v>
      </c>
    </row>
    <row r="1343" spans="1:3" x14ac:dyDescent="0.25">
      <c r="A1343" s="2">
        <v>1342</v>
      </c>
      <c r="B1343" s="2">
        <v>0</v>
      </c>
      <c r="C1343" s="2">
        <v>1</v>
      </c>
    </row>
    <row r="1344" spans="1:3" x14ac:dyDescent="0.25">
      <c r="A1344" s="2">
        <v>1343</v>
      </c>
      <c r="B1344" s="2">
        <v>0</v>
      </c>
      <c r="C1344" s="2">
        <v>1</v>
      </c>
    </row>
    <row r="1345" spans="1:3" x14ac:dyDescent="0.25">
      <c r="A1345" s="2">
        <v>1344</v>
      </c>
      <c r="B1345" s="2">
        <v>0</v>
      </c>
      <c r="C1345" s="2">
        <v>1</v>
      </c>
    </row>
    <row r="1346" spans="1:3" x14ac:dyDescent="0.25">
      <c r="A1346" s="2">
        <v>1345</v>
      </c>
      <c r="B1346" s="2">
        <v>0</v>
      </c>
      <c r="C1346" s="2">
        <v>1</v>
      </c>
    </row>
    <row r="1347" spans="1:3" x14ac:dyDescent="0.25">
      <c r="A1347" s="2">
        <v>1346</v>
      </c>
      <c r="B1347" s="2">
        <v>0</v>
      </c>
      <c r="C1347" s="2">
        <v>1</v>
      </c>
    </row>
    <row r="1348" spans="1:3" x14ac:dyDescent="0.25">
      <c r="A1348" s="2">
        <v>1347</v>
      </c>
      <c r="B1348" s="2">
        <v>0</v>
      </c>
      <c r="C1348" s="2">
        <v>1</v>
      </c>
    </row>
    <row r="1349" spans="1:3" x14ac:dyDescent="0.25">
      <c r="A1349" s="2">
        <v>1348</v>
      </c>
      <c r="B1349" s="2">
        <v>0</v>
      </c>
      <c r="C1349" s="2">
        <v>1</v>
      </c>
    </row>
    <row r="1350" spans="1:3" x14ac:dyDescent="0.25">
      <c r="A1350" s="2">
        <v>1349</v>
      </c>
      <c r="B1350" s="2">
        <v>0</v>
      </c>
      <c r="C1350" s="2">
        <v>1</v>
      </c>
    </row>
    <row r="1351" spans="1:3" x14ac:dyDescent="0.25">
      <c r="A1351" s="2">
        <v>1350</v>
      </c>
      <c r="B1351" s="2">
        <v>0</v>
      </c>
      <c r="C1351" s="2">
        <v>1</v>
      </c>
    </row>
    <row r="1352" spans="1:3" x14ac:dyDescent="0.25">
      <c r="A1352" s="2">
        <v>1351</v>
      </c>
      <c r="B1352" s="2">
        <v>0</v>
      </c>
      <c r="C1352" s="2">
        <v>1</v>
      </c>
    </row>
    <row r="1353" spans="1:3" x14ac:dyDescent="0.25">
      <c r="A1353" s="2">
        <v>1352</v>
      </c>
      <c r="B1353" s="2">
        <v>0</v>
      </c>
      <c r="C1353" s="2">
        <v>1</v>
      </c>
    </row>
    <row r="1354" spans="1:3" x14ac:dyDescent="0.25">
      <c r="A1354" s="2">
        <v>1353</v>
      </c>
      <c r="B1354" s="2">
        <v>0</v>
      </c>
      <c r="C1354" s="2">
        <v>1</v>
      </c>
    </row>
    <row r="1355" spans="1:3" x14ac:dyDescent="0.25">
      <c r="A1355" s="2">
        <v>1354</v>
      </c>
      <c r="B1355" s="2">
        <v>0</v>
      </c>
      <c r="C1355" s="2">
        <v>1</v>
      </c>
    </row>
    <row r="1356" spans="1:3" x14ac:dyDescent="0.25">
      <c r="A1356" s="2">
        <v>1355</v>
      </c>
      <c r="B1356" s="2">
        <v>0</v>
      </c>
      <c r="C1356" s="2">
        <v>1</v>
      </c>
    </row>
    <row r="1357" spans="1:3" x14ac:dyDescent="0.25">
      <c r="A1357" s="2">
        <v>1356</v>
      </c>
      <c r="B1357" s="2">
        <v>0</v>
      </c>
      <c r="C1357" s="2">
        <v>1</v>
      </c>
    </row>
    <row r="1358" spans="1:3" x14ac:dyDescent="0.25">
      <c r="A1358" s="2">
        <v>1357</v>
      </c>
      <c r="B1358" s="2">
        <v>0</v>
      </c>
      <c r="C1358" s="2">
        <v>1</v>
      </c>
    </row>
    <row r="1359" spans="1:3" x14ac:dyDescent="0.25">
      <c r="A1359" s="2">
        <v>1358</v>
      </c>
      <c r="B1359" s="2">
        <v>0</v>
      </c>
      <c r="C1359" s="2">
        <v>1</v>
      </c>
    </row>
    <row r="1360" spans="1:3" x14ac:dyDescent="0.25">
      <c r="A1360" s="2">
        <v>1359</v>
      </c>
      <c r="B1360" s="2">
        <v>0</v>
      </c>
      <c r="C1360" s="2">
        <v>1</v>
      </c>
    </row>
    <row r="1361" spans="1:3" x14ac:dyDescent="0.25">
      <c r="A1361" s="2">
        <v>1360</v>
      </c>
      <c r="B1361" s="2">
        <v>0</v>
      </c>
      <c r="C1361" s="2">
        <v>1</v>
      </c>
    </row>
    <row r="1362" spans="1:3" x14ac:dyDescent="0.25">
      <c r="A1362" s="2">
        <v>1361</v>
      </c>
      <c r="B1362" s="2">
        <v>0</v>
      </c>
      <c r="C1362" s="2">
        <v>1</v>
      </c>
    </row>
    <row r="1363" spans="1:3" x14ac:dyDescent="0.25">
      <c r="A1363" s="2">
        <v>1362</v>
      </c>
      <c r="B1363" s="2">
        <v>0</v>
      </c>
      <c r="C1363" s="2">
        <v>1</v>
      </c>
    </row>
    <row r="1364" spans="1:3" x14ac:dyDescent="0.25">
      <c r="A1364" s="2">
        <v>1363</v>
      </c>
      <c r="B1364" s="2">
        <v>0</v>
      </c>
      <c r="C1364" s="2">
        <v>1</v>
      </c>
    </row>
    <row r="1365" spans="1:3" x14ac:dyDescent="0.25">
      <c r="A1365" s="2">
        <v>1364</v>
      </c>
      <c r="B1365" s="2">
        <v>0</v>
      </c>
      <c r="C1365" s="2">
        <v>1</v>
      </c>
    </row>
    <row r="1366" spans="1:3" x14ac:dyDescent="0.25">
      <c r="A1366" s="2">
        <v>1365</v>
      </c>
      <c r="B1366" s="2">
        <v>0</v>
      </c>
      <c r="C1366" s="2">
        <v>1</v>
      </c>
    </row>
    <row r="1367" spans="1:3" x14ac:dyDescent="0.25">
      <c r="A1367" s="2">
        <v>1366</v>
      </c>
      <c r="B1367" s="2">
        <v>0</v>
      </c>
      <c r="C1367" s="2">
        <v>1</v>
      </c>
    </row>
    <row r="1368" spans="1:3" x14ac:dyDescent="0.25">
      <c r="A1368" s="2">
        <v>1367</v>
      </c>
      <c r="B1368" s="2">
        <v>0</v>
      </c>
      <c r="C1368" s="2">
        <v>1</v>
      </c>
    </row>
    <row r="1369" spans="1:3" x14ac:dyDescent="0.25">
      <c r="A1369" s="2">
        <v>1368</v>
      </c>
      <c r="B1369" s="2">
        <v>0</v>
      </c>
      <c r="C1369" s="2">
        <v>1</v>
      </c>
    </row>
    <row r="1370" spans="1:3" x14ac:dyDescent="0.25">
      <c r="A1370" s="2">
        <v>1369</v>
      </c>
      <c r="B1370" s="2">
        <v>0</v>
      </c>
      <c r="C1370" s="2">
        <v>1</v>
      </c>
    </row>
    <row r="1371" spans="1:3" x14ac:dyDescent="0.25">
      <c r="A1371" s="2">
        <v>1370</v>
      </c>
      <c r="B1371" s="2">
        <v>0</v>
      </c>
      <c r="C1371" s="2">
        <v>1</v>
      </c>
    </row>
    <row r="1372" spans="1:3" x14ac:dyDescent="0.25">
      <c r="A1372" s="2">
        <v>1371</v>
      </c>
      <c r="B1372" s="2">
        <v>0</v>
      </c>
      <c r="C1372" s="2">
        <v>1</v>
      </c>
    </row>
    <row r="1373" spans="1:3" x14ac:dyDescent="0.25">
      <c r="A1373" s="2">
        <v>1372</v>
      </c>
      <c r="B1373" s="2">
        <v>0</v>
      </c>
      <c r="C1373" s="2">
        <v>1</v>
      </c>
    </row>
    <row r="1374" spans="1:3" x14ac:dyDescent="0.25">
      <c r="A1374" s="2">
        <v>1373</v>
      </c>
      <c r="B1374" s="2">
        <v>0</v>
      </c>
      <c r="C1374" s="2">
        <v>1</v>
      </c>
    </row>
    <row r="1375" spans="1:3" x14ac:dyDescent="0.25">
      <c r="A1375" s="2">
        <v>1374</v>
      </c>
      <c r="B1375" s="2">
        <v>0</v>
      </c>
      <c r="C1375" s="2">
        <v>1</v>
      </c>
    </row>
    <row r="1376" spans="1:3" x14ac:dyDescent="0.25">
      <c r="A1376" s="2">
        <v>1375</v>
      </c>
      <c r="B1376" s="2">
        <v>0</v>
      </c>
      <c r="C1376" s="2">
        <v>1</v>
      </c>
    </row>
    <row r="1377" spans="1:3" x14ac:dyDescent="0.25">
      <c r="A1377" s="2">
        <v>1376</v>
      </c>
      <c r="B1377" s="2">
        <v>0</v>
      </c>
      <c r="C1377" s="2">
        <v>1</v>
      </c>
    </row>
    <row r="1378" spans="1:3" x14ac:dyDescent="0.25">
      <c r="A1378" s="2">
        <v>1377</v>
      </c>
      <c r="B1378" s="2">
        <v>0</v>
      </c>
      <c r="C1378" s="2">
        <v>1</v>
      </c>
    </row>
    <row r="1379" spans="1:3" x14ac:dyDescent="0.25">
      <c r="A1379" s="2">
        <v>1378</v>
      </c>
      <c r="B1379" s="2">
        <v>0</v>
      </c>
      <c r="C1379" s="2">
        <v>1</v>
      </c>
    </row>
    <row r="1380" spans="1:3" x14ac:dyDescent="0.25">
      <c r="A1380" s="2">
        <v>1379</v>
      </c>
      <c r="B1380" s="2">
        <v>0</v>
      </c>
      <c r="C1380" s="2">
        <v>1</v>
      </c>
    </row>
    <row r="1381" spans="1:3" x14ac:dyDescent="0.25">
      <c r="A1381" s="2">
        <v>1380</v>
      </c>
      <c r="B1381" s="2">
        <v>0</v>
      </c>
      <c r="C1381" s="2">
        <v>1</v>
      </c>
    </row>
    <row r="1382" spans="1:3" x14ac:dyDescent="0.25">
      <c r="A1382" s="2">
        <v>1381</v>
      </c>
      <c r="B1382" s="2">
        <v>0</v>
      </c>
      <c r="C1382" s="2">
        <v>1</v>
      </c>
    </row>
    <row r="1383" spans="1:3" x14ac:dyDescent="0.25">
      <c r="A1383" s="2">
        <v>1382</v>
      </c>
      <c r="B1383" s="2">
        <v>0</v>
      </c>
      <c r="C1383" s="2">
        <v>1</v>
      </c>
    </row>
    <row r="1384" spans="1:3" x14ac:dyDescent="0.25">
      <c r="A1384" s="2">
        <v>1383</v>
      </c>
      <c r="B1384" s="2">
        <v>0</v>
      </c>
      <c r="C1384" s="2">
        <v>1</v>
      </c>
    </row>
    <row r="1385" spans="1:3" x14ac:dyDescent="0.25">
      <c r="A1385" s="2">
        <v>1384</v>
      </c>
      <c r="B1385" s="2">
        <v>0</v>
      </c>
      <c r="C1385" s="2">
        <v>1</v>
      </c>
    </row>
    <row r="1386" spans="1:3" x14ac:dyDescent="0.25">
      <c r="A1386" s="2">
        <v>1385</v>
      </c>
      <c r="B1386" s="2">
        <v>0</v>
      </c>
      <c r="C1386" s="2">
        <v>1</v>
      </c>
    </row>
    <row r="1387" spans="1:3" x14ac:dyDescent="0.25">
      <c r="A1387" s="2">
        <v>1386</v>
      </c>
      <c r="B1387" s="2">
        <v>0</v>
      </c>
      <c r="C1387" s="2">
        <v>1</v>
      </c>
    </row>
    <row r="1388" spans="1:3" x14ac:dyDescent="0.25">
      <c r="A1388" s="2">
        <v>1387</v>
      </c>
      <c r="B1388" s="2">
        <v>0</v>
      </c>
      <c r="C1388" s="2">
        <v>1</v>
      </c>
    </row>
    <row r="1389" spans="1:3" x14ac:dyDescent="0.25">
      <c r="A1389" s="2">
        <v>1388</v>
      </c>
      <c r="B1389" s="2">
        <v>0</v>
      </c>
      <c r="C1389" s="2">
        <v>1</v>
      </c>
    </row>
    <row r="1390" spans="1:3" x14ac:dyDescent="0.25">
      <c r="A1390" s="2">
        <v>1389</v>
      </c>
      <c r="B1390" s="2">
        <v>0</v>
      </c>
      <c r="C1390" s="2">
        <v>1</v>
      </c>
    </row>
    <row r="1391" spans="1:3" x14ac:dyDescent="0.25">
      <c r="A1391" s="2">
        <v>1390</v>
      </c>
      <c r="B1391" s="2">
        <v>0</v>
      </c>
      <c r="C1391" s="2">
        <v>1</v>
      </c>
    </row>
    <row r="1392" spans="1:3" x14ac:dyDescent="0.25">
      <c r="A1392" s="2">
        <v>1391</v>
      </c>
      <c r="B1392" s="2">
        <v>0</v>
      </c>
      <c r="C1392" s="2">
        <v>1</v>
      </c>
    </row>
    <row r="1393" spans="1:3" x14ac:dyDescent="0.25">
      <c r="A1393" s="2">
        <v>1392</v>
      </c>
      <c r="B1393" s="2">
        <v>0</v>
      </c>
      <c r="C1393" s="2">
        <v>1</v>
      </c>
    </row>
    <row r="1394" spans="1:3" x14ac:dyDescent="0.25">
      <c r="A1394" s="2">
        <v>1393</v>
      </c>
      <c r="B1394" s="2">
        <v>0</v>
      </c>
      <c r="C1394" s="2">
        <v>1</v>
      </c>
    </row>
    <row r="1395" spans="1:3" x14ac:dyDescent="0.25">
      <c r="A1395" s="2">
        <v>1394</v>
      </c>
      <c r="B1395" s="2">
        <v>0</v>
      </c>
      <c r="C1395" s="2">
        <v>1</v>
      </c>
    </row>
    <row r="1396" spans="1:3" x14ac:dyDescent="0.25">
      <c r="A1396" s="2">
        <v>1395</v>
      </c>
      <c r="B1396" s="2">
        <v>0</v>
      </c>
      <c r="C1396" s="2">
        <v>1</v>
      </c>
    </row>
    <row r="1397" spans="1:3" x14ac:dyDescent="0.25">
      <c r="A1397" s="2">
        <v>1396</v>
      </c>
      <c r="B1397" s="2">
        <v>0</v>
      </c>
      <c r="C1397" s="2">
        <v>1</v>
      </c>
    </row>
    <row r="1398" spans="1:3" x14ac:dyDescent="0.25">
      <c r="A1398" s="2">
        <v>1397</v>
      </c>
      <c r="B1398" s="2">
        <v>0</v>
      </c>
      <c r="C1398" s="2">
        <v>1</v>
      </c>
    </row>
    <row r="1399" spans="1:3" x14ac:dyDescent="0.25">
      <c r="A1399" s="2">
        <v>1398</v>
      </c>
      <c r="B1399" s="2">
        <v>0</v>
      </c>
      <c r="C1399" s="2">
        <v>1</v>
      </c>
    </row>
    <row r="1400" spans="1:3" x14ac:dyDescent="0.25">
      <c r="A1400" s="2">
        <v>1399</v>
      </c>
      <c r="B1400" s="2">
        <v>0</v>
      </c>
      <c r="C1400" s="2">
        <v>1</v>
      </c>
    </row>
    <row r="1401" spans="1:3" x14ac:dyDescent="0.25">
      <c r="A1401" s="2">
        <v>1400</v>
      </c>
      <c r="B1401" s="2">
        <v>0</v>
      </c>
      <c r="C1401" s="2">
        <v>1</v>
      </c>
    </row>
    <row r="1402" spans="1:3" x14ac:dyDescent="0.25">
      <c r="A1402" s="2">
        <v>1401</v>
      </c>
      <c r="B1402" s="2">
        <v>0</v>
      </c>
      <c r="C1402" s="2">
        <v>1</v>
      </c>
    </row>
    <row r="1403" spans="1:3" x14ac:dyDescent="0.25">
      <c r="A1403" s="2">
        <v>1402</v>
      </c>
      <c r="B1403" s="2">
        <v>0</v>
      </c>
      <c r="C1403" s="2">
        <v>1</v>
      </c>
    </row>
    <row r="1404" spans="1:3" x14ac:dyDescent="0.25">
      <c r="A1404" s="2">
        <v>1403</v>
      </c>
      <c r="B1404" s="2">
        <v>0</v>
      </c>
      <c r="C1404" s="2">
        <v>1</v>
      </c>
    </row>
    <row r="1405" spans="1:3" x14ac:dyDescent="0.25">
      <c r="A1405" s="2">
        <v>1404</v>
      </c>
      <c r="B1405" s="2">
        <v>0</v>
      </c>
      <c r="C1405" s="2">
        <v>1</v>
      </c>
    </row>
    <row r="1406" spans="1:3" x14ac:dyDescent="0.25">
      <c r="A1406" s="2">
        <v>1405</v>
      </c>
      <c r="B1406" s="2">
        <v>0</v>
      </c>
      <c r="C1406" s="2">
        <v>1</v>
      </c>
    </row>
    <row r="1407" spans="1:3" x14ac:dyDescent="0.25">
      <c r="A1407" s="2">
        <v>1406</v>
      </c>
      <c r="B1407" s="2">
        <v>0</v>
      </c>
      <c r="C1407" s="2">
        <v>1</v>
      </c>
    </row>
    <row r="1408" spans="1:3" x14ac:dyDescent="0.25">
      <c r="A1408" s="2">
        <v>1407</v>
      </c>
      <c r="B1408" s="2">
        <v>0</v>
      </c>
      <c r="C1408" s="2">
        <v>1</v>
      </c>
    </row>
    <row r="1409" spans="1:3" x14ac:dyDescent="0.25">
      <c r="A1409" s="2">
        <v>1408</v>
      </c>
      <c r="B1409" s="2">
        <v>0</v>
      </c>
      <c r="C1409" s="2">
        <v>1</v>
      </c>
    </row>
    <row r="1410" spans="1:3" x14ac:dyDescent="0.25">
      <c r="A1410" s="2">
        <v>1409</v>
      </c>
      <c r="B1410" s="2">
        <v>0</v>
      </c>
      <c r="C1410" s="2">
        <v>1</v>
      </c>
    </row>
    <row r="1411" spans="1:3" x14ac:dyDescent="0.25">
      <c r="A1411" s="2">
        <v>1410</v>
      </c>
      <c r="B1411" s="2">
        <v>0</v>
      </c>
      <c r="C1411" s="2">
        <v>1</v>
      </c>
    </row>
    <row r="1412" spans="1:3" x14ac:dyDescent="0.25">
      <c r="A1412" s="2">
        <v>1411</v>
      </c>
      <c r="B1412" s="2">
        <v>0</v>
      </c>
      <c r="C1412" s="2">
        <v>1</v>
      </c>
    </row>
    <row r="1413" spans="1:3" x14ac:dyDescent="0.25">
      <c r="A1413" s="2">
        <v>1412</v>
      </c>
      <c r="B1413" s="2">
        <v>0</v>
      </c>
      <c r="C1413" s="2">
        <v>1</v>
      </c>
    </row>
    <row r="1414" spans="1:3" x14ac:dyDescent="0.25">
      <c r="A1414" s="2">
        <v>1413</v>
      </c>
      <c r="B1414" s="2">
        <v>0</v>
      </c>
      <c r="C1414" s="2">
        <v>1</v>
      </c>
    </row>
    <row r="1415" spans="1:3" x14ac:dyDescent="0.25">
      <c r="A1415" s="2">
        <v>1414</v>
      </c>
      <c r="B1415" s="2">
        <v>0</v>
      </c>
      <c r="C1415" s="2">
        <v>1</v>
      </c>
    </row>
    <row r="1416" spans="1:3" x14ac:dyDescent="0.25">
      <c r="A1416" s="2">
        <v>1415</v>
      </c>
      <c r="B1416" s="2">
        <v>0</v>
      </c>
      <c r="C1416" s="2">
        <v>1</v>
      </c>
    </row>
    <row r="1417" spans="1:3" x14ac:dyDescent="0.25">
      <c r="A1417" s="2">
        <v>1416</v>
      </c>
      <c r="B1417" s="2">
        <v>0</v>
      </c>
      <c r="C1417" s="2">
        <v>1</v>
      </c>
    </row>
    <row r="1418" spans="1:3" x14ac:dyDescent="0.25">
      <c r="A1418" s="2">
        <v>1417</v>
      </c>
      <c r="B1418" s="2">
        <v>0</v>
      </c>
      <c r="C1418" s="2">
        <v>1</v>
      </c>
    </row>
    <row r="1419" spans="1:3" x14ac:dyDescent="0.25">
      <c r="A1419" s="2">
        <v>1418</v>
      </c>
      <c r="B1419" s="2">
        <v>0</v>
      </c>
      <c r="C1419" s="2">
        <v>1</v>
      </c>
    </row>
    <row r="1420" spans="1:3" x14ac:dyDescent="0.25">
      <c r="A1420" s="2">
        <v>1419</v>
      </c>
      <c r="B1420" s="2">
        <v>0</v>
      </c>
      <c r="C1420" s="2">
        <v>1</v>
      </c>
    </row>
    <row r="1421" spans="1:3" x14ac:dyDescent="0.25">
      <c r="A1421" s="2">
        <v>1420</v>
      </c>
      <c r="B1421" s="2">
        <v>0</v>
      </c>
      <c r="C1421" s="2">
        <v>1</v>
      </c>
    </row>
    <row r="1422" spans="1:3" x14ac:dyDescent="0.25">
      <c r="A1422" s="2">
        <v>1421</v>
      </c>
      <c r="B1422" s="2">
        <v>0</v>
      </c>
      <c r="C1422" s="2">
        <v>1</v>
      </c>
    </row>
    <row r="1423" spans="1:3" x14ac:dyDescent="0.25">
      <c r="A1423" s="2">
        <v>1422</v>
      </c>
      <c r="B1423" s="2">
        <v>0</v>
      </c>
      <c r="C1423" s="2">
        <v>1</v>
      </c>
    </row>
    <row r="1424" spans="1:3" x14ac:dyDescent="0.25">
      <c r="A1424" s="2">
        <v>1423</v>
      </c>
      <c r="B1424" s="2">
        <v>0</v>
      </c>
      <c r="C1424" s="2">
        <v>1</v>
      </c>
    </row>
    <row r="1425" spans="1:3" x14ac:dyDescent="0.25">
      <c r="A1425" s="2">
        <v>1424</v>
      </c>
      <c r="B1425" s="2">
        <v>0</v>
      </c>
      <c r="C1425" s="2">
        <v>1</v>
      </c>
    </row>
    <row r="1426" spans="1:3" x14ac:dyDescent="0.25">
      <c r="A1426" s="2">
        <v>1425</v>
      </c>
      <c r="B1426" s="2">
        <v>0</v>
      </c>
      <c r="C1426" s="2">
        <v>1</v>
      </c>
    </row>
    <row r="1427" spans="1:3" x14ac:dyDescent="0.25">
      <c r="A1427" s="2">
        <v>1426</v>
      </c>
      <c r="B1427" s="2">
        <v>0</v>
      </c>
      <c r="C1427" s="2">
        <v>1</v>
      </c>
    </row>
    <row r="1428" spans="1:3" x14ac:dyDescent="0.25">
      <c r="A1428" s="2">
        <v>1427</v>
      </c>
      <c r="B1428" s="2">
        <v>0</v>
      </c>
      <c r="C1428" s="2">
        <v>1</v>
      </c>
    </row>
    <row r="1429" spans="1:3" x14ac:dyDescent="0.25">
      <c r="A1429" s="2">
        <v>1428</v>
      </c>
      <c r="B1429" s="2">
        <v>0</v>
      </c>
      <c r="C1429" s="2">
        <v>1</v>
      </c>
    </row>
    <row r="1430" spans="1:3" x14ac:dyDescent="0.25">
      <c r="A1430" s="2">
        <v>1429</v>
      </c>
      <c r="B1430" s="2">
        <v>0</v>
      </c>
      <c r="C1430" s="2">
        <v>1</v>
      </c>
    </row>
    <row r="1431" spans="1:3" x14ac:dyDescent="0.25">
      <c r="A1431" s="2">
        <v>1430</v>
      </c>
      <c r="B1431" s="2">
        <v>0</v>
      </c>
      <c r="C1431" s="2">
        <v>1</v>
      </c>
    </row>
    <row r="1432" spans="1:3" x14ac:dyDescent="0.25">
      <c r="A1432" s="2">
        <v>1431</v>
      </c>
      <c r="B1432" s="2">
        <v>0</v>
      </c>
      <c r="C1432" s="2">
        <v>1</v>
      </c>
    </row>
    <row r="1433" spans="1:3" x14ac:dyDescent="0.25">
      <c r="A1433" s="2">
        <v>1432</v>
      </c>
      <c r="B1433" s="2">
        <v>0</v>
      </c>
      <c r="C1433" s="2">
        <v>1</v>
      </c>
    </row>
    <row r="1434" spans="1:3" x14ac:dyDescent="0.25">
      <c r="A1434" s="2">
        <v>1433</v>
      </c>
      <c r="B1434" s="2">
        <v>0</v>
      </c>
      <c r="C1434" s="2">
        <v>1</v>
      </c>
    </row>
    <row r="1435" spans="1:3" x14ac:dyDescent="0.25">
      <c r="A1435" s="2">
        <v>1434</v>
      </c>
      <c r="B1435" s="2">
        <v>0</v>
      </c>
      <c r="C1435" s="2">
        <v>1</v>
      </c>
    </row>
    <row r="1436" spans="1:3" x14ac:dyDescent="0.25">
      <c r="A1436" s="2">
        <v>1435</v>
      </c>
      <c r="B1436" s="2">
        <v>0</v>
      </c>
      <c r="C1436" s="2">
        <v>1</v>
      </c>
    </row>
    <row r="1437" spans="1:3" x14ac:dyDescent="0.25">
      <c r="A1437" s="2">
        <v>1436</v>
      </c>
      <c r="B1437" s="2">
        <v>0</v>
      </c>
      <c r="C1437" s="2">
        <v>1</v>
      </c>
    </row>
    <row r="1438" spans="1:3" x14ac:dyDescent="0.25">
      <c r="A1438" s="2">
        <v>1437</v>
      </c>
      <c r="B1438" s="2">
        <v>0</v>
      </c>
      <c r="C1438" s="2">
        <v>1</v>
      </c>
    </row>
    <row r="1439" spans="1:3" x14ac:dyDescent="0.25">
      <c r="A1439" s="2">
        <v>1438</v>
      </c>
      <c r="B1439" s="2">
        <v>0</v>
      </c>
      <c r="C1439" s="2">
        <v>1</v>
      </c>
    </row>
    <row r="1440" spans="1:3" x14ac:dyDescent="0.25">
      <c r="A1440" s="2">
        <v>1439</v>
      </c>
      <c r="B1440" s="2">
        <v>0</v>
      </c>
      <c r="C1440" s="2">
        <v>1</v>
      </c>
    </row>
    <row r="1441" spans="1:3" x14ac:dyDescent="0.25">
      <c r="A1441" s="2">
        <v>1440</v>
      </c>
      <c r="B1441" s="2">
        <v>0</v>
      </c>
      <c r="C1441" s="2">
        <v>1</v>
      </c>
    </row>
    <row r="1442" spans="1:3" x14ac:dyDescent="0.25">
      <c r="A1442" s="2">
        <v>1441</v>
      </c>
      <c r="B1442" s="2">
        <v>0</v>
      </c>
      <c r="C1442" s="2">
        <v>1</v>
      </c>
    </row>
    <row r="1443" spans="1:3" x14ac:dyDescent="0.25">
      <c r="A1443" s="2">
        <v>1442</v>
      </c>
      <c r="B1443" s="2">
        <v>0</v>
      </c>
      <c r="C1443" s="2">
        <v>1</v>
      </c>
    </row>
    <row r="1444" spans="1:3" x14ac:dyDescent="0.25">
      <c r="A1444" s="2">
        <v>1443</v>
      </c>
      <c r="B1444" s="2">
        <v>0</v>
      </c>
      <c r="C1444" s="2">
        <v>1</v>
      </c>
    </row>
    <row r="1445" spans="1:3" x14ac:dyDescent="0.25">
      <c r="A1445" s="2">
        <v>1444</v>
      </c>
      <c r="B1445" s="2">
        <v>0</v>
      </c>
      <c r="C1445" s="2">
        <v>1</v>
      </c>
    </row>
    <row r="1446" spans="1:3" x14ac:dyDescent="0.25">
      <c r="A1446" s="2">
        <v>1445</v>
      </c>
      <c r="B1446" s="2">
        <v>0</v>
      </c>
      <c r="C1446" s="2">
        <v>1</v>
      </c>
    </row>
    <row r="1447" spans="1:3" x14ac:dyDescent="0.25">
      <c r="A1447" s="2">
        <v>1446</v>
      </c>
      <c r="B1447" s="2">
        <v>0</v>
      </c>
      <c r="C1447" s="2">
        <v>1</v>
      </c>
    </row>
    <row r="1448" spans="1:3" x14ac:dyDescent="0.25">
      <c r="A1448" s="2">
        <v>1447</v>
      </c>
      <c r="B1448" s="2">
        <v>0</v>
      </c>
      <c r="C1448" s="2">
        <v>1</v>
      </c>
    </row>
    <row r="1449" spans="1:3" x14ac:dyDescent="0.25">
      <c r="A1449" s="2">
        <v>1448</v>
      </c>
      <c r="B1449" s="2">
        <v>0</v>
      </c>
      <c r="C1449" s="2">
        <v>1</v>
      </c>
    </row>
    <row r="1450" spans="1:3" x14ac:dyDescent="0.25">
      <c r="A1450" s="2">
        <v>1449</v>
      </c>
      <c r="B1450" s="2">
        <v>0</v>
      </c>
      <c r="C1450" s="2">
        <v>1</v>
      </c>
    </row>
    <row r="1451" spans="1:3" x14ac:dyDescent="0.25">
      <c r="A1451" s="2">
        <v>1450</v>
      </c>
      <c r="B1451" s="2">
        <v>0</v>
      </c>
      <c r="C1451" s="2">
        <v>1</v>
      </c>
    </row>
    <row r="1452" spans="1:3" x14ac:dyDescent="0.25">
      <c r="A1452" s="2">
        <v>1451</v>
      </c>
      <c r="B1452" s="2">
        <v>0</v>
      </c>
      <c r="C1452" s="2">
        <v>1</v>
      </c>
    </row>
    <row r="1453" spans="1:3" x14ac:dyDescent="0.25">
      <c r="A1453" s="2">
        <v>1452</v>
      </c>
      <c r="B1453" s="2">
        <v>0</v>
      </c>
      <c r="C1453" s="2">
        <v>1</v>
      </c>
    </row>
    <row r="1454" spans="1:3" x14ac:dyDescent="0.25">
      <c r="A1454" s="2">
        <v>1453</v>
      </c>
      <c r="B1454" s="2">
        <v>0</v>
      </c>
      <c r="C1454" s="2">
        <v>1</v>
      </c>
    </row>
    <row r="1455" spans="1:3" x14ac:dyDescent="0.25">
      <c r="A1455" s="2">
        <v>1454</v>
      </c>
      <c r="B1455" s="2">
        <v>0</v>
      </c>
      <c r="C1455" s="2">
        <v>1</v>
      </c>
    </row>
    <row r="1456" spans="1:3" x14ac:dyDescent="0.25">
      <c r="A1456" s="2">
        <v>1455</v>
      </c>
      <c r="B1456" s="2">
        <v>0</v>
      </c>
      <c r="C1456" s="2">
        <v>1</v>
      </c>
    </row>
    <row r="1457" spans="1:3" x14ac:dyDescent="0.25">
      <c r="A1457" s="2">
        <v>1456</v>
      </c>
      <c r="B1457" s="2">
        <v>0</v>
      </c>
      <c r="C1457" s="2">
        <v>1</v>
      </c>
    </row>
    <row r="1458" spans="1:3" x14ac:dyDescent="0.25">
      <c r="A1458" s="2">
        <v>1457</v>
      </c>
      <c r="B1458" s="2">
        <v>0</v>
      </c>
      <c r="C1458" s="2">
        <v>1</v>
      </c>
    </row>
    <row r="1459" spans="1:3" x14ac:dyDescent="0.25">
      <c r="A1459" s="2">
        <v>1458</v>
      </c>
      <c r="B1459" s="2">
        <v>0</v>
      </c>
      <c r="C1459" s="2">
        <v>1</v>
      </c>
    </row>
    <row r="1460" spans="1:3" x14ac:dyDescent="0.25">
      <c r="A1460" s="2">
        <v>1459</v>
      </c>
      <c r="B1460" s="2">
        <v>0</v>
      </c>
      <c r="C1460" s="2">
        <v>1</v>
      </c>
    </row>
    <row r="1461" spans="1:3" x14ac:dyDescent="0.25">
      <c r="A1461" s="2">
        <v>1460</v>
      </c>
      <c r="B1461" s="2">
        <v>0</v>
      </c>
      <c r="C1461" s="2">
        <v>1</v>
      </c>
    </row>
    <row r="1462" spans="1:3" x14ac:dyDescent="0.25">
      <c r="A1462" s="2">
        <v>1461</v>
      </c>
      <c r="B1462" s="2">
        <v>0</v>
      </c>
      <c r="C1462" s="2">
        <v>1</v>
      </c>
    </row>
    <row r="1463" spans="1:3" x14ac:dyDescent="0.25">
      <c r="A1463" s="2">
        <v>1462</v>
      </c>
      <c r="B1463" s="2">
        <v>0</v>
      </c>
      <c r="C1463" s="2">
        <v>1</v>
      </c>
    </row>
    <row r="1464" spans="1:3" x14ac:dyDescent="0.25">
      <c r="A1464" s="2">
        <v>1463</v>
      </c>
      <c r="B1464" s="2">
        <v>0</v>
      </c>
      <c r="C1464" s="2">
        <v>1</v>
      </c>
    </row>
    <row r="1465" spans="1:3" x14ac:dyDescent="0.25">
      <c r="A1465" s="2">
        <v>1464</v>
      </c>
      <c r="B1465" s="2">
        <v>0</v>
      </c>
      <c r="C1465" s="2">
        <v>1</v>
      </c>
    </row>
    <row r="1466" spans="1:3" x14ac:dyDescent="0.25">
      <c r="A1466" s="2">
        <v>1465</v>
      </c>
      <c r="B1466" s="2">
        <v>0</v>
      </c>
      <c r="C1466" s="2">
        <v>1</v>
      </c>
    </row>
    <row r="1467" spans="1:3" x14ac:dyDescent="0.25">
      <c r="A1467" s="2">
        <v>1466</v>
      </c>
      <c r="B1467" s="2">
        <v>0</v>
      </c>
      <c r="C1467" s="2">
        <v>1</v>
      </c>
    </row>
    <row r="1468" spans="1:3" x14ac:dyDescent="0.25">
      <c r="A1468" s="2">
        <v>1467</v>
      </c>
      <c r="B1468" s="2">
        <v>0</v>
      </c>
      <c r="C1468" s="2">
        <v>1</v>
      </c>
    </row>
    <row r="1469" spans="1:3" x14ac:dyDescent="0.25">
      <c r="A1469" s="2">
        <v>1468</v>
      </c>
      <c r="B1469" s="2">
        <v>0</v>
      </c>
      <c r="C1469" s="2">
        <v>1</v>
      </c>
    </row>
    <row r="1470" spans="1:3" x14ac:dyDescent="0.25">
      <c r="A1470" s="2">
        <v>1469</v>
      </c>
      <c r="B1470" s="2">
        <v>0</v>
      </c>
      <c r="C1470" s="2">
        <v>1</v>
      </c>
    </row>
    <row r="1471" spans="1:3" x14ac:dyDescent="0.25">
      <c r="A1471" s="2">
        <v>1470</v>
      </c>
      <c r="B1471" s="2">
        <v>0</v>
      </c>
      <c r="C1471" s="2">
        <v>1</v>
      </c>
    </row>
    <row r="1472" spans="1:3" x14ac:dyDescent="0.25">
      <c r="A1472" s="2">
        <v>1471</v>
      </c>
      <c r="B1472" s="2">
        <v>0</v>
      </c>
      <c r="C1472" s="2">
        <v>1</v>
      </c>
    </row>
    <row r="1473" spans="1:3" x14ac:dyDescent="0.25">
      <c r="A1473" s="2">
        <v>1472</v>
      </c>
      <c r="B1473" s="2">
        <v>0</v>
      </c>
      <c r="C1473" s="2">
        <v>1</v>
      </c>
    </row>
    <row r="1474" spans="1:3" x14ac:dyDescent="0.25">
      <c r="A1474" s="2">
        <v>1473</v>
      </c>
      <c r="B1474" s="2">
        <v>0</v>
      </c>
      <c r="C1474" s="2">
        <v>1</v>
      </c>
    </row>
    <row r="1475" spans="1:3" x14ac:dyDescent="0.25">
      <c r="A1475" s="2">
        <v>1474</v>
      </c>
      <c r="B1475" s="2">
        <v>0</v>
      </c>
      <c r="C1475" s="2">
        <v>1</v>
      </c>
    </row>
    <row r="1476" spans="1:3" x14ac:dyDescent="0.25">
      <c r="A1476" s="2">
        <v>1475</v>
      </c>
      <c r="B1476" s="2">
        <v>0</v>
      </c>
      <c r="C1476" s="2">
        <v>1</v>
      </c>
    </row>
    <row r="1477" spans="1:3" x14ac:dyDescent="0.25">
      <c r="A1477" s="2">
        <v>1476</v>
      </c>
      <c r="B1477" s="2">
        <v>0</v>
      </c>
      <c r="C1477" s="2">
        <v>1</v>
      </c>
    </row>
    <row r="1478" spans="1:3" x14ac:dyDescent="0.25">
      <c r="A1478" s="2">
        <v>1477</v>
      </c>
      <c r="B1478" s="2">
        <v>0</v>
      </c>
      <c r="C1478" s="2">
        <v>1</v>
      </c>
    </row>
    <row r="1479" spans="1:3" x14ac:dyDescent="0.25">
      <c r="A1479" s="2">
        <v>1478</v>
      </c>
      <c r="B1479" s="2">
        <v>0</v>
      </c>
      <c r="C1479" s="2">
        <v>1</v>
      </c>
    </row>
    <row r="1480" spans="1:3" x14ac:dyDescent="0.25">
      <c r="A1480" s="2">
        <v>1479</v>
      </c>
      <c r="B1480" s="2">
        <v>0</v>
      </c>
      <c r="C1480" s="2">
        <v>1</v>
      </c>
    </row>
    <row r="1481" spans="1:3" x14ac:dyDescent="0.25">
      <c r="A1481" s="2">
        <v>1480</v>
      </c>
      <c r="B1481" s="2">
        <v>0</v>
      </c>
      <c r="C1481" s="2">
        <v>1</v>
      </c>
    </row>
    <row r="1482" spans="1:3" x14ac:dyDescent="0.25">
      <c r="A1482" s="2">
        <v>1481</v>
      </c>
      <c r="B1482" s="2">
        <v>0</v>
      </c>
      <c r="C1482" s="2">
        <v>1</v>
      </c>
    </row>
    <row r="1483" spans="1:3" x14ac:dyDescent="0.25">
      <c r="A1483" s="2">
        <v>1482</v>
      </c>
      <c r="B1483" s="2">
        <v>0</v>
      </c>
      <c r="C1483" s="2">
        <v>1</v>
      </c>
    </row>
    <row r="1484" spans="1:3" x14ac:dyDescent="0.25">
      <c r="A1484" s="2">
        <v>1483</v>
      </c>
      <c r="B1484" s="2">
        <v>0</v>
      </c>
      <c r="C1484" s="2">
        <v>1</v>
      </c>
    </row>
    <row r="1485" spans="1:3" x14ac:dyDescent="0.25">
      <c r="A1485" s="2">
        <v>1484</v>
      </c>
      <c r="B1485" s="2">
        <v>0</v>
      </c>
      <c r="C1485" s="2">
        <v>1</v>
      </c>
    </row>
    <row r="1486" spans="1:3" x14ac:dyDescent="0.25">
      <c r="A1486" s="2">
        <v>1485</v>
      </c>
      <c r="B1486" s="2">
        <v>0</v>
      </c>
      <c r="C1486" s="2">
        <v>1</v>
      </c>
    </row>
    <row r="1487" spans="1:3" x14ac:dyDescent="0.25">
      <c r="A1487" s="2">
        <v>1486</v>
      </c>
      <c r="B1487" s="2">
        <v>0</v>
      </c>
      <c r="C1487" s="2">
        <v>1</v>
      </c>
    </row>
    <row r="1488" spans="1:3" x14ac:dyDescent="0.25">
      <c r="A1488" s="2">
        <v>1487</v>
      </c>
      <c r="B1488" s="2">
        <v>0</v>
      </c>
      <c r="C1488" s="2">
        <v>1</v>
      </c>
    </row>
    <row r="1489" spans="1:3" x14ac:dyDescent="0.25">
      <c r="A1489" s="2">
        <v>1488</v>
      </c>
      <c r="B1489" s="2">
        <v>0</v>
      </c>
      <c r="C1489" s="2">
        <v>1</v>
      </c>
    </row>
    <row r="1490" spans="1:3" x14ac:dyDescent="0.25">
      <c r="A1490" s="2">
        <v>1489</v>
      </c>
      <c r="B1490" s="2">
        <v>0</v>
      </c>
      <c r="C1490" s="2">
        <v>1</v>
      </c>
    </row>
    <row r="1491" spans="1:3" x14ac:dyDescent="0.25">
      <c r="A1491" s="2">
        <v>1490</v>
      </c>
      <c r="B1491" s="2">
        <v>0</v>
      </c>
      <c r="C1491" s="2">
        <v>1</v>
      </c>
    </row>
    <row r="1492" spans="1:3" x14ac:dyDescent="0.25">
      <c r="A1492" s="2">
        <v>1491</v>
      </c>
      <c r="B1492" s="2">
        <v>0</v>
      </c>
      <c r="C1492" s="2">
        <v>1</v>
      </c>
    </row>
    <row r="1493" spans="1:3" x14ac:dyDescent="0.25">
      <c r="A1493" s="2">
        <v>1492</v>
      </c>
      <c r="B1493" s="2">
        <v>0</v>
      </c>
      <c r="C1493" s="2">
        <v>1</v>
      </c>
    </row>
    <row r="1494" spans="1:3" x14ac:dyDescent="0.25">
      <c r="A1494" s="2">
        <v>1493</v>
      </c>
      <c r="B1494" s="2">
        <v>0</v>
      </c>
      <c r="C1494" s="2">
        <v>1</v>
      </c>
    </row>
    <row r="1495" spans="1:3" x14ac:dyDescent="0.25">
      <c r="A1495" s="2">
        <v>1494</v>
      </c>
      <c r="B1495" s="2">
        <v>0</v>
      </c>
      <c r="C1495" s="2">
        <v>1</v>
      </c>
    </row>
    <row r="1496" spans="1:3" x14ac:dyDescent="0.25">
      <c r="A1496" s="2">
        <v>1495</v>
      </c>
      <c r="B1496" s="2">
        <v>0</v>
      </c>
      <c r="C1496" s="2">
        <v>1</v>
      </c>
    </row>
    <row r="1497" spans="1:3" x14ac:dyDescent="0.25">
      <c r="A1497" s="2">
        <v>1496</v>
      </c>
      <c r="B1497" s="2">
        <v>0</v>
      </c>
      <c r="C1497" s="2">
        <v>1</v>
      </c>
    </row>
    <row r="1498" spans="1:3" x14ac:dyDescent="0.25">
      <c r="A1498" s="2">
        <v>1497</v>
      </c>
      <c r="B1498" s="2">
        <v>0</v>
      </c>
      <c r="C1498" s="2">
        <v>1</v>
      </c>
    </row>
    <row r="1499" spans="1:3" x14ac:dyDescent="0.25">
      <c r="A1499" s="2">
        <v>1498</v>
      </c>
      <c r="B1499" s="2">
        <v>0</v>
      </c>
      <c r="C1499" s="2">
        <v>1</v>
      </c>
    </row>
    <row r="1500" spans="1:3" x14ac:dyDescent="0.25">
      <c r="A1500" s="2">
        <v>1499</v>
      </c>
      <c r="B1500" s="2">
        <v>0</v>
      </c>
      <c r="C1500" s="2">
        <v>1</v>
      </c>
    </row>
    <row r="1501" spans="1:3" x14ac:dyDescent="0.25">
      <c r="A1501" s="2">
        <v>1500</v>
      </c>
      <c r="B1501" s="2">
        <v>0</v>
      </c>
      <c r="C1501" s="2">
        <v>1</v>
      </c>
    </row>
    <row r="1502" spans="1:3" x14ac:dyDescent="0.25">
      <c r="A1502" s="2">
        <v>1501</v>
      </c>
      <c r="B1502" s="2">
        <v>0</v>
      </c>
      <c r="C1502" s="2">
        <v>1</v>
      </c>
    </row>
    <row r="1503" spans="1:3" x14ac:dyDescent="0.25">
      <c r="A1503" s="2">
        <v>1502</v>
      </c>
      <c r="B1503" s="2">
        <v>0</v>
      </c>
      <c r="C1503" s="2">
        <v>1</v>
      </c>
    </row>
    <row r="1504" spans="1:3" x14ac:dyDescent="0.25">
      <c r="A1504" s="2">
        <v>1503</v>
      </c>
      <c r="B1504" s="2">
        <v>0</v>
      </c>
      <c r="C1504" s="2">
        <v>1</v>
      </c>
    </row>
    <row r="1505" spans="1:3" x14ac:dyDescent="0.25">
      <c r="A1505" s="2">
        <v>1504</v>
      </c>
      <c r="B1505" s="2">
        <v>0</v>
      </c>
      <c r="C1505" s="2">
        <v>1</v>
      </c>
    </row>
    <row r="1506" spans="1:3" x14ac:dyDescent="0.25">
      <c r="A1506" s="2">
        <v>1505</v>
      </c>
      <c r="B1506" s="2">
        <v>0</v>
      </c>
      <c r="C1506" s="2">
        <v>1</v>
      </c>
    </row>
    <row r="1507" spans="1:3" x14ac:dyDescent="0.25">
      <c r="A1507" s="2">
        <v>1506</v>
      </c>
      <c r="B1507" s="2">
        <v>0</v>
      </c>
      <c r="C1507" s="2">
        <v>1</v>
      </c>
    </row>
    <row r="1508" spans="1:3" x14ac:dyDescent="0.25">
      <c r="A1508" s="2">
        <v>1507</v>
      </c>
      <c r="B1508" s="2">
        <v>0</v>
      </c>
      <c r="C1508" s="2">
        <v>1</v>
      </c>
    </row>
    <row r="1509" spans="1:3" x14ac:dyDescent="0.25">
      <c r="A1509" s="2">
        <v>1508</v>
      </c>
      <c r="B1509" s="2">
        <v>0</v>
      </c>
      <c r="C1509" s="2">
        <v>1</v>
      </c>
    </row>
    <row r="1510" spans="1:3" x14ac:dyDescent="0.25">
      <c r="A1510" s="2">
        <v>1509</v>
      </c>
      <c r="B1510" s="2">
        <v>0</v>
      </c>
      <c r="C1510" s="2">
        <v>1</v>
      </c>
    </row>
    <row r="1511" spans="1:3" x14ac:dyDescent="0.25">
      <c r="A1511" s="2">
        <v>1510</v>
      </c>
      <c r="B1511" s="2">
        <v>0</v>
      </c>
      <c r="C1511" s="2">
        <v>1</v>
      </c>
    </row>
    <row r="1512" spans="1:3" x14ac:dyDescent="0.25">
      <c r="A1512" s="2">
        <v>1511</v>
      </c>
      <c r="B1512" s="2">
        <v>0</v>
      </c>
      <c r="C1512" s="2">
        <v>1</v>
      </c>
    </row>
    <row r="1513" spans="1:3" x14ac:dyDescent="0.25">
      <c r="A1513" s="2">
        <v>1512</v>
      </c>
      <c r="B1513" s="2">
        <v>0</v>
      </c>
      <c r="C1513" s="2">
        <v>1</v>
      </c>
    </row>
    <row r="1514" spans="1:3" x14ac:dyDescent="0.25">
      <c r="A1514" s="2">
        <v>1513</v>
      </c>
      <c r="B1514" s="2">
        <v>0</v>
      </c>
      <c r="C1514" s="2">
        <v>1</v>
      </c>
    </row>
    <row r="1515" spans="1:3" x14ac:dyDescent="0.25">
      <c r="A1515" s="2">
        <v>1514</v>
      </c>
      <c r="B1515" s="2">
        <v>0</v>
      </c>
      <c r="C1515" s="2">
        <v>1</v>
      </c>
    </row>
    <row r="1516" spans="1:3" x14ac:dyDescent="0.25">
      <c r="A1516" s="2">
        <v>1515</v>
      </c>
      <c r="B1516" s="2">
        <v>0</v>
      </c>
      <c r="C1516" s="2">
        <v>1</v>
      </c>
    </row>
    <row r="1517" spans="1:3" x14ac:dyDescent="0.25">
      <c r="A1517" s="2">
        <v>1516</v>
      </c>
      <c r="B1517" s="2">
        <v>0</v>
      </c>
      <c r="C1517" s="2">
        <v>1</v>
      </c>
    </row>
    <row r="1518" spans="1:3" x14ac:dyDescent="0.25">
      <c r="A1518" s="2">
        <v>1517</v>
      </c>
      <c r="B1518" s="2">
        <v>0</v>
      </c>
      <c r="C1518" s="2">
        <v>1</v>
      </c>
    </row>
    <row r="1519" spans="1:3" x14ac:dyDescent="0.25">
      <c r="A1519" s="2">
        <v>1518</v>
      </c>
      <c r="B1519" s="2">
        <v>0</v>
      </c>
      <c r="C1519" s="2">
        <v>1</v>
      </c>
    </row>
    <row r="1520" spans="1:3" x14ac:dyDescent="0.25">
      <c r="A1520" s="2">
        <v>1519</v>
      </c>
      <c r="B1520" s="2">
        <v>0</v>
      </c>
      <c r="C1520" s="2">
        <v>1</v>
      </c>
    </row>
    <row r="1521" spans="1:3" x14ac:dyDescent="0.25">
      <c r="A1521" s="2">
        <v>1520</v>
      </c>
      <c r="B1521" s="2">
        <v>0</v>
      </c>
      <c r="C1521" s="2">
        <v>1</v>
      </c>
    </row>
    <row r="1522" spans="1:3" x14ac:dyDescent="0.25">
      <c r="A1522" s="2">
        <v>1521</v>
      </c>
      <c r="B1522" s="2">
        <v>0</v>
      </c>
      <c r="C1522" s="2">
        <v>1</v>
      </c>
    </row>
    <row r="1523" spans="1:3" x14ac:dyDescent="0.25">
      <c r="A1523" s="2">
        <v>1522</v>
      </c>
      <c r="B1523" s="2">
        <v>0</v>
      </c>
      <c r="C1523" s="2">
        <v>1</v>
      </c>
    </row>
    <row r="1524" spans="1:3" x14ac:dyDescent="0.25">
      <c r="A1524" s="2">
        <v>1523</v>
      </c>
      <c r="B1524" s="2">
        <v>0</v>
      </c>
      <c r="C1524" s="2">
        <v>1</v>
      </c>
    </row>
    <row r="1525" spans="1:3" x14ac:dyDescent="0.25">
      <c r="A1525" s="2">
        <v>1524</v>
      </c>
      <c r="B1525" s="2">
        <v>0</v>
      </c>
      <c r="C1525" s="2">
        <v>1</v>
      </c>
    </row>
    <row r="1526" spans="1:3" x14ac:dyDescent="0.25">
      <c r="A1526" s="2">
        <v>1525</v>
      </c>
      <c r="B1526" s="2">
        <v>0</v>
      </c>
      <c r="C1526" s="2">
        <v>1</v>
      </c>
    </row>
    <row r="1527" spans="1:3" x14ac:dyDescent="0.25">
      <c r="A1527" s="2">
        <v>1526</v>
      </c>
      <c r="B1527" s="2">
        <v>0</v>
      </c>
      <c r="C1527" s="2">
        <v>1</v>
      </c>
    </row>
    <row r="1528" spans="1:3" x14ac:dyDescent="0.25">
      <c r="A1528" s="2">
        <v>1527</v>
      </c>
      <c r="B1528" s="2">
        <v>0</v>
      </c>
      <c r="C1528" s="2">
        <v>1</v>
      </c>
    </row>
    <row r="1529" spans="1:3" x14ac:dyDescent="0.25">
      <c r="A1529" s="2">
        <v>1528</v>
      </c>
      <c r="B1529" s="2">
        <v>0</v>
      </c>
      <c r="C1529" s="2">
        <v>1</v>
      </c>
    </row>
    <row r="1530" spans="1:3" x14ac:dyDescent="0.25">
      <c r="A1530" s="2">
        <v>1529</v>
      </c>
      <c r="B1530" s="2">
        <v>0</v>
      </c>
      <c r="C1530" s="2">
        <v>1</v>
      </c>
    </row>
    <row r="1531" spans="1:3" x14ac:dyDescent="0.25">
      <c r="A1531" s="2">
        <v>1530</v>
      </c>
      <c r="B1531" s="2">
        <v>0</v>
      </c>
      <c r="C1531" s="2">
        <v>1</v>
      </c>
    </row>
    <row r="1532" spans="1:3" x14ac:dyDescent="0.25">
      <c r="A1532" s="2">
        <v>1531</v>
      </c>
      <c r="B1532" s="2">
        <v>0</v>
      </c>
      <c r="C1532" s="2">
        <v>1</v>
      </c>
    </row>
    <row r="1533" spans="1:3" x14ac:dyDescent="0.25">
      <c r="A1533" s="2">
        <v>1532</v>
      </c>
      <c r="B1533" s="2">
        <v>0</v>
      </c>
      <c r="C1533" s="2">
        <v>1</v>
      </c>
    </row>
    <row r="1534" spans="1:3" x14ac:dyDescent="0.25">
      <c r="A1534" s="2">
        <v>1533</v>
      </c>
      <c r="B1534" s="2">
        <v>0</v>
      </c>
      <c r="C1534" s="2">
        <v>1</v>
      </c>
    </row>
    <row r="1535" spans="1:3" x14ac:dyDescent="0.25">
      <c r="A1535" s="2">
        <v>1534</v>
      </c>
      <c r="B1535" s="2">
        <v>0</v>
      </c>
      <c r="C1535" s="2">
        <v>1</v>
      </c>
    </row>
    <row r="1536" spans="1:3" x14ac:dyDescent="0.25">
      <c r="A1536" s="2">
        <v>1535</v>
      </c>
      <c r="B1536" s="2">
        <v>0</v>
      </c>
      <c r="C1536" s="2">
        <v>1</v>
      </c>
    </row>
    <row r="1537" spans="1:3" x14ac:dyDescent="0.25">
      <c r="A1537" s="2">
        <v>1536</v>
      </c>
      <c r="B1537" s="2">
        <v>0</v>
      </c>
      <c r="C1537" s="2">
        <v>1</v>
      </c>
    </row>
    <row r="1538" spans="1:3" x14ac:dyDescent="0.25">
      <c r="A1538" s="2">
        <v>1537</v>
      </c>
      <c r="B1538" s="2">
        <v>0</v>
      </c>
      <c r="C1538" s="2">
        <v>1</v>
      </c>
    </row>
    <row r="1539" spans="1:3" x14ac:dyDescent="0.25">
      <c r="A1539" s="2">
        <v>1538</v>
      </c>
      <c r="B1539" s="2">
        <v>0</v>
      </c>
      <c r="C1539" s="2">
        <v>1</v>
      </c>
    </row>
    <row r="1540" spans="1:3" x14ac:dyDescent="0.25">
      <c r="A1540" s="2">
        <v>1539</v>
      </c>
      <c r="B1540" s="2">
        <v>0</v>
      </c>
      <c r="C1540" s="2">
        <v>1</v>
      </c>
    </row>
    <row r="1541" spans="1:3" x14ac:dyDescent="0.25">
      <c r="A1541" s="2">
        <v>1540</v>
      </c>
      <c r="B1541" s="2">
        <v>0</v>
      </c>
      <c r="C1541" s="2">
        <v>1</v>
      </c>
    </row>
    <row r="1542" spans="1:3" x14ac:dyDescent="0.25">
      <c r="A1542" s="2">
        <v>1541</v>
      </c>
      <c r="B1542" s="2">
        <v>0</v>
      </c>
      <c r="C1542" s="2">
        <v>1</v>
      </c>
    </row>
    <row r="1543" spans="1:3" x14ac:dyDescent="0.25">
      <c r="A1543" s="2">
        <v>1542</v>
      </c>
      <c r="B1543" s="2">
        <v>0.82842713594436646</v>
      </c>
      <c r="C1543" s="2">
        <v>1</v>
      </c>
    </row>
    <row r="1544" spans="1:3" x14ac:dyDescent="0.25">
      <c r="A1544" s="2">
        <v>1543</v>
      </c>
      <c r="B1544" s="2">
        <v>0.82842713594436646</v>
      </c>
      <c r="C1544" s="2">
        <v>1</v>
      </c>
    </row>
    <row r="1545" spans="1:3" x14ac:dyDescent="0.25">
      <c r="A1545" s="2">
        <v>1544</v>
      </c>
      <c r="B1545" s="2">
        <v>0.82842713594436646</v>
      </c>
      <c r="C1545" s="2">
        <v>1</v>
      </c>
    </row>
    <row r="1546" spans="1:3" x14ac:dyDescent="0.25">
      <c r="A1546" s="2">
        <v>1545</v>
      </c>
      <c r="B1546" s="2">
        <v>0.36636552214622498</v>
      </c>
      <c r="C1546" s="2">
        <v>1</v>
      </c>
    </row>
    <row r="1547" spans="1:3" x14ac:dyDescent="0.25">
      <c r="A1547" s="2">
        <v>1546</v>
      </c>
      <c r="B1547" s="2">
        <v>0</v>
      </c>
      <c r="C1547" s="2">
        <v>1</v>
      </c>
    </row>
    <row r="1548" spans="1:3" x14ac:dyDescent="0.25">
      <c r="A1548" s="2">
        <v>1547</v>
      </c>
      <c r="B1548" s="2">
        <v>-0.36939805746078491</v>
      </c>
      <c r="C1548" s="2">
        <v>1</v>
      </c>
    </row>
    <row r="1549" spans="1:3" x14ac:dyDescent="0.25">
      <c r="A1549" s="2">
        <v>1548</v>
      </c>
      <c r="B1549" s="2">
        <v>-0.36939805746078491</v>
      </c>
      <c r="C1549" s="2">
        <v>1</v>
      </c>
    </row>
    <row r="1550" spans="1:3" x14ac:dyDescent="0.25">
      <c r="A1550" s="2">
        <v>1549</v>
      </c>
      <c r="B1550" s="2">
        <v>0.36939805746078491</v>
      </c>
      <c r="C1550" s="2">
        <v>1</v>
      </c>
    </row>
    <row r="1551" spans="1:3" x14ac:dyDescent="0.25">
      <c r="A1551" s="2">
        <v>1550</v>
      </c>
      <c r="B1551" s="2">
        <v>-0.36939805746078491</v>
      </c>
      <c r="C1551" s="2">
        <v>1</v>
      </c>
    </row>
    <row r="1552" spans="1:3" x14ac:dyDescent="0.25">
      <c r="A1552" s="2">
        <v>1551</v>
      </c>
      <c r="B1552" s="2">
        <v>-0.36939805746078491</v>
      </c>
      <c r="C1552" s="2">
        <v>1</v>
      </c>
    </row>
    <row r="1553" spans="1:3" x14ac:dyDescent="0.25">
      <c r="A1553" s="2">
        <v>1552</v>
      </c>
      <c r="B1553" s="2">
        <v>-0.36939805746078491</v>
      </c>
      <c r="C1553" s="2">
        <v>1</v>
      </c>
    </row>
    <row r="1554" spans="1:3" x14ac:dyDescent="0.25">
      <c r="A1554" s="2">
        <v>1553</v>
      </c>
      <c r="B1554" s="2">
        <v>-0.36939805746078491</v>
      </c>
      <c r="C1554" s="2">
        <v>1</v>
      </c>
    </row>
    <row r="1555" spans="1:3" x14ac:dyDescent="0.25">
      <c r="A1555" s="2">
        <v>1554</v>
      </c>
      <c r="B1555" s="2">
        <v>0.73879611492156982</v>
      </c>
      <c r="C1555" s="2">
        <v>1</v>
      </c>
    </row>
    <row r="1556" spans="1:3" x14ac:dyDescent="0.25">
      <c r="A1556" s="2">
        <v>1555</v>
      </c>
      <c r="B1556" s="2">
        <v>0.73879611492156982</v>
      </c>
      <c r="C1556" s="2">
        <v>1</v>
      </c>
    </row>
    <row r="1557" spans="1:3" x14ac:dyDescent="0.25">
      <c r="A1557" s="2">
        <v>1556</v>
      </c>
      <c r="B1557" s="2">
        <v>-0.73879611492156982</v>
      </c>
      <c r="C1557" s="2">
        <v>1</v>
      </c>
    </row>
    <row r="1558" spans="1:3" x14ac:dyDescent="0.25">
      <c r="A1558" s="2">
        <v>1557</v>
      </c>
      <c r="B1558" s="2">
        <v>0</v>
      </c>
      <c r="C1558" s="2">
        <v>1</v>
      </c>
    </row>
    <row r="1559" spans="1:3" x14ac:dyDescent="0.25">
      <c r="A1559" s="2">
        <v>1558</v>
      </c>
      <c r="B1559" s="2">
        <v>0</v>
      </c>
      <c r="C1559" s="2">
        <v>1</v>
      </c>
    </row>
    <row r="1560" spans="1:3" x14ac:dyDescent="0.25">
      <c r="A1560" s="2">
        <v>1559</v>
      </c>
      <c r="B1560" s="2">
        <v>0</v>
      </c>
      <c r="C1560" s="2">
        <v>1</v>
      </c>
    </row>
    <row r="1561" spans="1:3" x14ac:dyDescent="0.25">
      <c r="A1561" s="2">
        <v>1560</v>
      </c>
      <c r="B1561" s="2">
        <v>0</v>
      </c>
      <c r="C1561" s="2">
        <v>1</v>
      </c>
    </row>
    <row r="1562" spans="1:3" x14ac:dyDescent="0.25">
      <c r="A1562" s="2">
        <v>1561</v>
      </c>
      <c r="B1562" s="2">
        <v>0</v>
      </c>
      <c r="C1562" s="2">
        <v>1</v>
      </c>
    </row>
    <row r="1563" spans="1:3" x14ac:dyDescent="0.25">
      <c r="A1563" s="2">
        <v>1562</v>
      </c>
      <c r="B1563" s="2">
        <v>0</v>
      </c>
      <c r="C1563" s="2">
        <v>1</v>
      </c>
    </row>
    <row r="1564" spans="1:3" x14ac:dyDescent="0.25">
      <c r="A1564" s="2">
        <v>1563</v>
      </c>
      <c r="B1564" s="2">
        <v>0.34324446320533752</v>
      </c>
      <c r="C1564" s="2">
        <v>1</v>
      </c>
    </row>
    <row r="1565" spans="1:3" x14ac:dyDescent="0.25">
      <c r="A1565" s="2">
        <v>1564</v>
      </c>
      <c r="B1565" s="2">
        <v>0.34324446320533752</v>
      </c>
      <c r="C1565" s="2">
        <v>1</v>
      </c>
    </row>
    <row r="1566" spans="1:3" x14ac:dyDescent="0.25">
      <c r="A1566" s="2">
        <v>1565</v>
      </c>
      <c r="B1566" s="2">
        <v>0.34324446320533752</v>
      </c>
      <c r="C1566" s="2">
        <v>1</v>
      </c>
    </row>
    <row r="1567" spans="1:3" x14ac:dyDescent="0.25">
      <c r="A1567" s="2">
        <v>1566</v>
      </c>
      <c r="B1567" s="2">
        <v>0.34324446320533752</v>
      </c>
      <c r="C1567" s="2">
        <v>1</v>
      </c>
    </row>
    <row r="1568" spans="1:3" x14ac:dyDescent="0.25">
      <c r="A1568" s="2">
        <v>1567</v>
      </c>
      <c r="B1568" s="2">
        <v>0.34324446320533752</v>
      </c>
      <c r="C1568" s="2">
        <v>1</v>
      </c>
    </row>
    <row r="1569" spans="1:3" x14ac:dyDescent="0.25">
      <c r="A1569" s="2">
        <v>1568</v>
      </c>
      <c r="B1569" s="2">
        <v>0.34324446320533752</v>
      </c>
      <c r="C1569" s="2">
        <v>1</v>
      </c>
    </row>
    <row r="1570" spans="1:3" x14ac:dyDescent="0.25">
      <c r="A1570" s="2">
        <v>1569</v>
      </c>
      <c r="B1570" s="2">
        <v>0.73879867792129517</v>
      </c>
      <c r="C1570" s="2">
        <v>1</v>
      </c>
    </row>
    <row r="1571" spans="1:3" x14ac:dyDescent="0.25">
      <c r="A1571" s="2">
        <v>1570</v>
      </c>
      <c r="B1571" s="2">
        <v>0.2928931713104248</v>
      </c>
      <c r="C1571" s="2">
        <v>1</v>
      </c>
    </row>
    <row r="1572" spans="1:3" x14ac:dyDescent="0.25">
      <c r="A1572" s="2">
        <v>1571</v>
      </c>
      <c r="B1572" s="2">
        <v>-4.1774356418500247E-7</v>
      </c>
      <c r="C1572" s="2">
        <v>1</v>
      </c>
    </row>
    <row r="1573" spans="1:3" x14ac:dyDescent="0.25">
      <c r="A1573" s="2">
        <v>1572</v>
      </c>
      <c r="B1573" s="2">
        <v>-4.1774356418500247E-7</v>
      </c>
      <c r="C1573" s="2">
        <v>1</v>
      </c>
    </row>
    <row r="1574" spans="1:3" x14ac:dyDescent="0.25">
      <c r="A1574" s="2">
        <v>1573</v>
      </c>
      <c r="B1574" s="2">
        <v>-4.1774356418500247E-7</v>
      </c>
      <c r="C1574" s="2">
        <v>1</v>
      </c>
    </row>
    <row r="1575" spans="1:3" x14ac:dyDescent="0.25">
      <c r="A1575" s="2">
        <v>1574</v>
      </c>
      <c r="B1575" s="2">
        <v>-4.1774356418500247E-7</v>
      </c>
      <c r="C1575" s="2">
        <v>1</v>
      </c>
    </row>
    <row r="1576" spans="1:3" x14ac:dyDescent="0.25">
      <c r="A1576" s="2">
        <v>1575</v>
      </c>
      <c r="B1576" s="2">
        <v>0</v>
      </c>
      <c r="C1576" s="2">
        <v>1</v>
      </c>
    </row>
    <row r="1577" spans="1:3" x14ac:dyDescent="0.25">
      <c r="A1577" s="2">
        <v>1576</v>
      </c>
      <c r="B1577" s="2">
        <v>0</v>
      </c>
      <c r="C1577" s="2">
        <v>1</v>
      </c>
    </row>
    <row r="1578" spans="1:3" x14ac:dyDescent="0.25">
      <c r="A1578" s="2">
        <v>1577</v>
      </c>
      <c r="B1578" s="2">
        <v>0</v>
      </c>
      <c r="C1578" s="2">
        <v>1</v>
      </c>
    </row>
    <row r="1579" spans="1:3" x14ac:dyDescent="0.25">
      <c r="A1579" s="2">
        <v>1578</v>
      </c>
      <c r="B1579" s="2">
        <v>0</v>
      </c>
      <c r="C1579" s="2">
        <v>1</v>
      </c>
    </row>
    <row r="1580" spans="1:3" x14ac:dyDescent="0.25">
      <c r="A1580" s="2">
        <v>1579</v>
      </c>
      <c r="B1580" s="2">
        <v>-0.73879611492156982</v>
      </c>
      <c r="C1580" s="2">
        <v>1</v>
      </c>
    </row>
    <row r="1581" spans="1:3" x14ac:dyDescent="0.25">
      <c r="A1581" s="2">
        <v>1580</v>
      </c>
      <c r="B1581" s="2">
        <v>0</v>
      </c>
      <c r="C1581" s="2">
        <v>1</v>
      </c>
    </row>
    <row r="1582" spans="1:3" x14ac:dyDescent="0.25">
      <c r="A1582" s="2">
        <v>1581</v>
      </c>
      <c r="B1582" s="2">
        <v>-0.73879611492156982</v>
      </c>
      <c r="C1582" s="2">
        <v>1</v>
      </c>
    </row>
    <row r="1583" spans="1:3" x14ac:dyDescent="0.25">
      <c r="A1583" s="2">
        <v>1582</v>
      </c>
      <c r="B1583" s="2">
        <v>-0.44210162758827209</v>
      </c>
      <c r="C1583" s="2">
        <v>1</v>
      </c>
    </row>
    <row r="1584" spans="1:3" x14ac:dyDescent="0.25">
      <c r="A1584" s="2">
        <v>1583</v>
      </c>
      <c r="B1584" s="2">
        <v>0</v>
      </c>
      <c r="C1584" s="2">
        <v>1</v>
      </c>
    </row>
    <row r="1585" spans="1:3" x14ac:dyDescent="0.25">
      <c r="A1585" s="2">
        <v>1584</v>
      </c>
      <c r="B1585" s="2">
        <v>0</v>
      </c>
      <c r="C1585" s="2">
        <v>1</v>
      </c>
    </row>
    <row r="1586" spans="1:3" x14ac:dyDescent="0.25">
      <c r="A1586" s="2">
        <v>1585</v>
      </c>
      <c r="B1586" s="2">
        <v>0.44210162758827209</v>
      </c>
      <c r="C1586" s="2">
        <v>1</v>
      </c>
    </row>
    <row r="1587" spans="1:3" x14ac:dyDescent="0.25">
      <c r="A1587" s="2">
        <v>1586</v>
      </c>
      <c r="B1587" s="2">
        <v>0</v>
      </c>
      <c r="C1587" s="2">
        <v>1</v>
      </c>
    </row>
    <row r="1588" spans="1:3" x14ac:dyDescent="0.25">
      <c r="A1588" s="2">
        <v>1587</v>
      </c>
      <c r="B1588" s="2">
        <v>-0.44210162758827209</v>
      </c>
      <c r="C1588" s="2">
        <v>1</v>
      </c>
    </row>
    <row r="1589" spans="1:3" x14ac:dyDescent="0.25">
      <c r="A1589" s="2">
        <v>1588</v>
      </c>
      <c r="B1589" s="2">
        <v>0.44210162758827209</v>
      </c>
      <c r="C1589" s="2">
        <v>1</v>
      </c>
    </row>
    <row r="1590" spans="1:3" x14ac:dyDescent="0.25">
      <c r="A1590" s="2">
        <v>1589</v>
      </c>
      <c r="B1590" s="2">
        <v>-0.46765995025634766</v>
      </c>
      <c r="C1590" s="2">
        <v>1</v>
      </c>
    </row>
    <row r="1591" spans="1:3" x14ac:dyDescent="0.25">
      <c r="A1591" s="2">
        <v>1590</v>
      </c>
      <c r="B1591" s="2">
        <v>0</v>
      </c>
      <c r="C1591" s="2">
        <v>1</v>
      </c>
    </row>
    <row r="1592" spans="1:3" x14ac:dyDescent="0.25">
      <c r="A1592" s="2">
        <v>1591</v>
      </c>
      <c r="B1592" s="2">
        <v>-5.000000074505806E-2</v>
      </c>
      <c r="C1592" s="2">
        <v>1</v>
      </c>
    </row>
    <row r="1593" spans="1:3" x14ac:dyDescent="0.25">
      <c r="A1593" s="2">
        <v>1592</v>
      </c>
      <c r="B1593" s="2">
        <v>-5.000000074505806E-2</v>
      </c>
      <c r="C1593" s="2">
        <v>1</v>
      </c>
    </row>
    <row r="1594" spans="1:3" x14ac:dyDescent="0.25">
      <c r="A1594" s="2">
        <v>1593</v>
      </c>
      <c r="B1594" s="2">
        <v>-5.000000074505806E-2</v>
      </c>
      <c r="C1594" s="2">
        <v>1</v>
      </c>
    </row>
    <row r="1595" spans="1:3" x14ac:dyDescent="0.25">
      <c r="A1595" s="2">
        <v>1594</v>
      </c>
      <c r="B1595" s="2">
        <v>0</v>
      </c>
      <c r="C1595" s="2">
        <v>1</v>
      </c>
    </row>
    <row r="1596" spans="1:3" x14ac:dyDescent="0.25">
      <c r="A1596" s="2">
        <v>1595</v>
      </c>
      <c r="B1596" s="2">
        <v>0</v>
      </c>
      <c r="C1596" s="2">
        <v>1</v>
      </c>
    </row>
    <row r="1597" spans="1:3" x14ac:dyDescent="0.25">
      <c r="A1597" s="2">
        <v>1596</v>
      </c>
      <c r="B1597" s="2">
        <v>0</v>
      </c>
      <c r="C1597" s="2">
        <v>1</v>
      </c>
    </row>
    <row r="1598" spans="1:3" x14ac:dyDescent="0.25">
      <c r="A1598" s="2">
        <v>1597</v>
      </c>
      <c r="B1598" s="2">
        <v>0</v>
      </c>
      <c r="C1598" s="2">
        <v>1</v>
      </c>
    </row>
    <row r="1599" spans="1:3" x14ac:dyDescent="0.25">
      <c r="A1599" s="2">
        <v>1598</v>
      </c>
      <c r="B1599" s="2">
        <v>0</v>
      </c>
      <c r="C1599" s="2">
        <v>2</v>
      </c>
    </row>
    <row r="1600" spans="1:3" x14ac:dyDescent="0.25">
      <c r="A1600" s="2">
        <v>1599</v>
      </c>
      <c r="B1600" s="2">
        <v>0</v>
      </c>
      <c r="C1600" s="2">
        <v>1</v>
      </c>
    </row>
    <row r="1601" spans="1:3" x14ac:dyDescent="0.25">
      <c r="A1601" s="2">
        <v>1600</v>
      </c>
      <c r="B1601" s="2">
        <v>0</v>
      </c>
      <c r="C1601" s="2">
        <v>1</v>
      </c>
    </row>
    <row r="1602" spans="1:3" x14ac:dyDescent="0.25">
      <c r="A1602" s="2">
        <v>1601</v>
      </c>
      <c r="B1602" s="2">
        <v>0</v>
      </c>
      <c r="C1602" s="2">
        <v>1</v>
      </c>
    </row>
    <row r="1603" spans="1:3" x14ac:dyDescent="0.25">
      <c r="A1603" s="2">
        <v>1602</v>
      </c>
      <c r="B1603" s="2">
        <v>0</v>
      </c>
      <c r="C1603" s="2">
        <v>1</v>
      </c>
    </row>
    <row r="1604" spans="1:3" x14ac:dyDescent="0.25">
      <c r="A1604" s="2">
        <v>1603</v>
      </c>
      <c r="B1604" s="2">
        <v>0</v>
      </c>
      <c r="C1604" s="2">
        <v>1</v>
      </c>
    </row>
    <row r="1605" spans="1:3" x14ac:dyDescent="0.25">
      <c r="A1605" s="2">
        <v>1604</v>
      </c>
      <c r="B1605" s="2">
        <v>0</v>
      </c>
      <c r="C1605" s="2">
        <v>1</v>
      </c>
    </row>
    <row r="1606" spans="1:3" x14ac:dyDescent="0.25">
      <c r="A1606" s="2">
        <v>1605</v>
      </c>
      <c r="B1606" s="2">
        <v>0</v>
      </c>
      <c r="C1606" s="2">
        <v>1</v>
      </c>
    </row>
    <row r="1607" spans="1:3" x14ac:dyDescent="0.25">
      <c r="A1607" s="2">
        <v>1606</v>
      </c>
      <c r="B1607" s="2">
        <v>0</v>
      </c>
      <c r="C1607" s="2">
        <v>1</v>
      </c>
    </row>
    <row r="1608" spans="1:3" x14ac:dyDescent="0.25">
      <c r="A1608" s="2">
        <v>1607</v>
      </c>
      <c r="B1608" s="2">
        <v>0</v>
      </c>
      <c r="C1608" s="2">
        <v>1</v>
      </c>
    </row>
    <row r="1609" spans="1:3" x14ac:dyDescent="0.25">
      <c r="A1609" s="2">
        <v>1608</v>
      </c>
      <c r="B1609" s="2">
        <v>0</v>
      </c>
      <c r="C1609" s="2">
        <v>1</v>
      </c>
    </row>
    <row r="1610" spans="1:3" x14ac:dyDescent="0.25">
      <c r="A1610" s="2">
        <v>1609</v>
      </c>
      <c r="B1610" s="2">
        <v>0</v>
      </c>
      <c r="C1610" s="2">
        <v>1</v>
      </c>
    </row>
    <row r="1611" spans="1:3" x14ac:dyDescent="0.25">
      <c r="A1611" s="2">
        <v>1610</v>
      </c>
      <c r="B1611" s="2">
        <v>0</v>
      </c>
      <c r="C1611" s="2">
        <v>1</v>
      </c>
    </row>
    <row r="1612" spans="1:3" x14ac:dyDescent="0.25">
      <c r="A1612" s="2">
        <v>1611</v>
      </c>
      <c r="B1612" s="2">
        <v>0</v>
      </c>
      <c r="C1612" s="2">
        <v>1</v>
      </c>
    </row>
    <row r="1613" spans="1:3" x14ac:dyDescent="0.25">
      <c r="A1613" s="2">
        <v>1612</v>
      </c>
      <c r="B1613" s="2">
        <v>0</v>
      </c>
      <c r="C1613" s="2">
        <v>1</v>
      </c>
    </row>
    <row r="1614" spans="1:3" x14ac:dyDescent="0.25">
      <c r="A1614" s="2">
        <v>1613</v>
      </c>
      <c r="B1614" s="2">
        <v>0</v>
      </c>
      <c r="C1614" s="2">
        <v>1</v>
      </c>
    </row>
    <row r="1615" spans="1:3" x14ac:dyDescent="0.25">
      <c r="A1615" s="2">
        <v>1614</v>
      </c>
      <c r="B1615" s="2">
        <v>0</v>
      </c>
      <c r="C1615" s="2">
        <v>1</v>
      </c>
    </row>
    <row r="1616" spans="1:3" x14ac:dyDescent="0.25">
      <c r="A1616" s="2">
        <v>1615</v>
      </c>
      <c r="B1616" s="2">
        <v>0</v>
      </c>
      <c r="C1616" s="2">
        <v>1</v>
      </c>
    </row>
    <row r="1617" spans="1:3" x14ac:dyDescent="0.25">
      <c r="A1617" s="2">
        <v>1616</v>
      </c>
      <c r="B1617" s="2">
        <v>0</v>
      </c>
      <c r="C1617" s="2">
        <v>1</v>
      </c>
    </row>
    <row r="1618" spans="1:3" x14ac:dyDescent="0.25">
      <c r="A1618" s="2">
        <v>1617</v>
      </c>
      <c r="B1618" s="2">
        <v>0</v>
      </c>
      <c r="C1618" s="2">
        <v>1</v>
      </c>
    </row>
    <row r="1619" spans="1:3" x14ac:dyDescent="0.25">
      <c r="A1619" s="2">
        <v>1618</v>
      </c>
      <c r="B1619" s="2">
        <v>0</v>
      </c>
      <c r="C1619" s="2">
        <v>1</v>
      </c>
    </row>
    <row r="1620" spans="1:3" x14ac:dyDescent="0.25">
      <c r="A1620" s="2">
        <v>1619</v>
      </c>
      <c r="B1620" s="2">
        <v>0</v>
      </c>
      <c r="C1620" s="2">
        <v>1</v>
      </c>
    </row>
    <row r="1621" spans="1:3" x14ac:dyDescent="0.25">
      <c r="A1621" s="2">
        <v>1620</v>
      </c>
      <c r="B1621" s="2">
        <v>0</v>
      </c>
      <c r="C1621" s="2">
        <v>1</v>
      </c>
    </row>
    <row r="1622" spans="1:3" x14ac:dyDescent="0.25">
      <c r="A1622" s="2">
        <v>1621</v>
      </c>
      <c r="B1622" s="2">
        <v>-5.9999998658895493E-2</v>
      </c>
      <c r="C1622" s="2">
        <v>1</v>
      </c>
    </row>
    <row r="1623" spans="1:3" x14ac:dyDescent="0.25">
      <c r="A1623" s="2">
        <v>1622</v>
      </c>
      <c r="B1623" s="2">
        <v>-5.9999998658895493E-2</v>
      </c>
      <c r="C1623" s="2">
        <v>1</v>
      </c>
    </row>
    <row r="1624" spans="1:3" x14ac:dyDescent="0.25">
      <c r="A1624" s="2">
        <v>1623</v>
      </c>
      <c r="B1624" s="2">
        <v>-5.9999998658895493E-2</v>
      </c>
      <c r="C1624" s="2">
        <v>1</v>
      </c>
    </row>
    <row r="1625" spans="1:3" x14ac:dyDescent="0.25">
      <c r="A1625" s="2">
        <v>1624</v>
      </c>
      <c r="B1625" s="2">
        <v>-5.9999998658895493E-2</v>
      </c>
      <c r="C1625" s="2">
        <v>1</v>
      </c>
    </row>
    <row r="1626" spans="1:3" x14ac:dyDescent="0.25">
      <c r="A1626" s="2">
        <v>1625</v>
      </c>
      <c r="B1626" s="2">
        <v>0</v>
      </c>
      <c r="C1626" s="2">
        <v>1</v>
      </c>
    </row>
    <row r="1627" spans="1:3" x14ac:dyDescent="0.25">
      <c r="A1627" s="2">
        <v>1626</v>
      </c>
      <c r="B1627" s="2">
        <v>0</v>
      </c>
      <c r="C1627" s="2">
        <v>1</v>
      </c>
    </row>
    <row r="1628" spans="1:3" x14ac:dyDescent="0.25">
      <c r="A1628" s="2">
        <v>1627</v>
      </c>
      <c r="B1628" s="2">
        <v>0</v>
      </c>
      <c r="C1628" s="2">
        <v>1</v>
      </c>
    </row>
    <row r="1629" spans="1:3" x14ac:dyDescent="0.25">
      <c r="A1629" s="2">
        <v>1628</v>
      </c>
      <c r="B1629" s="2">
        <v>0</v>
      </c>
      <c r="C1629" s="2">
        <v>1</v>
      </c>
    </row>
    <row r="1630" spans="1:3" x14ac:dyDescent="0.25">
      <c r="A1630" s="2">
        <v>1629</v>
      </c>
      <c r="B1630" s="2">
        <v>0</v>
      </c>
      <c r="C1630" s="2">
        <v>1</v>
      </c>
    </row>
    <row r="1631" spans="1:3" x14ac:dyDescent="0.25">
      <c r="A1631" s="2">
        <v>1630</v>
      </c>
      <c r="B1631" s="2">
        <v>0</v>
      </c>
      <c r="C1631" s="2">
        <v>1</v>
      </c>
    </row>
    <row r="1632" spans="1:3" x14ac:dyDescent="0.25">
      <c r="A1632" s="2">
        <v>1631</v>
      </c>
      <c r="B1632" s="2">
        <v>0</v>
      </c>
      <c r="C1632" s="2">
        <v>1</v>
      </c>
    </row>
    <row r="1633" spans="1:3" x14ac:dyDescent="0.25">
      <c r="A1633" s="2">
        <v>1632</v>
      </c>
      <c r="B1633" s="2">
        <v>0</v>
      </c>
      <c r="C1633" s="2">
        <v>1</v>
      </c>
    </row>
    <row r="1634" spans="1:3" x14ac:dyDescent="0.25">
      <c r="A1634" s="2">
        <v>1633</v>
      </c>
      <c r="B1634" s="2">
        <v>0</v>
      </c>
      <c r="C1634" s="2">
        <v>1</v>
      </c>
    </row>
    <row r="1635" spans="1:3" x14ac:dyDescent="0.25">
      <c r="A1635" s="2">
        <v>1634</v>
      </c>
      <c r="B1635" s="2">
        <v>0</v>
      </c>
      <c r="C1635" s="2">
        <v>1</v>
      </c>
    </row>
    <row r="1636" spans="1:3" x14ac:dyDescent="0.25">
      <c r="A1636" s="2">
        <v>1635</v>
      </c>
      <c r="B1636" s="2">
        <v>0</v>
      </c>
      <c r="C1636" s="2">
        <v>1</v>
      </c>
    </row>
    <row r="1637" spans="1:3" x14ac:dyDescent="0.25">
      <c r="A1637" s="2">
        <v>1636</v>
      </c>
      <c r="B1637" s="2">
        <v>0</v>
      </c>
      <c r="C1637" s="2">
        <v>1</v>
      </c>
    </row>
    <row r="1638" spans="1:3" x14ac:dyDescent="0.25">
      <c r="A1638" s="2">
        <v>1637</v>
      </c>
      <c r="B1638" s="2">
        <v>0</v>
      </c>
      <c r="C1638" s="2">
        <v>1</v>
      </c>
    </row>
    <row r="1639" spans="1:3" x14ac:dyDescent="0.25">
      <c r="A1639" s="2">
        <v>1638</v>
      </c>
      <c r="B1639" s="2">
        <v>0</v>
      </c>
      <c r="C1639" s="2">
        <v>1</v>
      </c>
    </row>
    <row r="1640" spans="1:3" x14ac:dyDescent="0.25">
      <c r="A1640" s="2">
        <v>1639</v>
      </c>
      <c r="B1640" s="2">
        <v>0</v>
      </c>
      <c r="C1640" s="2">
        <v>1</v>
      </c>
    </row>
    <row r="1641" spans="1:3" x14ac:dyDescent="0.25">
      <c r="A1641" s="2">
        <v>1640</v>
      </c>
      <c r="B1641" s="2">
        <v>0</v>
      </c>
      <c r="C1641" s="2">
        <v>1</v>
      </c>
    </row>
    <row r="1642" spans="1:3" x14ac:dyDescent="0.25">
      <c r="A1642" s="2">
        <v>1641</v>
      </c>
      <c r="B1642" s="2">
        <v>0</v>
      </c>
      <c r="C1642" s="2">
        <v>1</v>
      </c>
    </row>
    <row r="1643" spans="1:3" x14ac:dyDescent="0.25">
      <c r="A1643" s="2">
        <v>1642</v>
      </c>
      <c r="B1643" s="2">
        <v>0</v>
      </c>
      <c r="C1643" s="2">
        <v>1</v>
      </c>
    </row>
    <row r="1644" spans="1:3" x14ac:dyDescent="0.25">
      <c r="A1644" s="2">
        <v>1643</v>
      </c>
      <c r="B1644" s="2">
        <v>0</v>
      </c>
      <c r="C1644" s="2">
        <v>1</v>
      </c>
    </row>
    <row r="1645" spans="1:3" x14ac:dyDescent="0.25">
      <c r="A1645" s="2">
        <v>1644</v>
      </c>
      <c r="B1645" s="2">
        <v>0</v>
      </c>
      <c r="C1645" s="2">
        <v>1</v>
      </c>
    </row>
    <row r="1646" spans="1:3" x14ac:dyDescent="0.25">
      <c r="A1646" s="2">
        <v>1645</v>
      </c>
      <c r="B1646" s="2">
        <v>0</v>
      </c>
      <c r="C1646" s="2">
        <v>1</v>
      </c>
    </row>
    <row r="1647" spans="1:3" x14ac:dyDescent="0.25">
      <c r="A1647" s="2">
        <v>1646</v>
      </c>
      <c r="B1647" s="2">
        <v>0</v>
      </c>
      <c r="C1647" s="2">
        <v>1</v>
      </c>
    </row>
    <row r="1648" spans="1:3" x14ac:dyDescent="0.25">
      <c r="A1648" s="2">
        <v>1647</v>
      </c>
      <c r="B1648" s="2">
        <v>0</v>
      </c>
      <c r="C1648" s="2">
        <v>1</v>
      </c>
    </row>
    <row r="1649" spans="1:3" x14ac:dyDescent="0.25">
      <c r="A1649" s="2">
        <v>1648</v>
      </c>
      <c r="B1649" s="2">
        <v>0</v>
      </c>
      <c r="C1649" s="2">
        <v>1</v>
      </c>
    </row>
    <row r="1650" spans="1:3" x14ac:dyDescent="0.25">
      <c r="A1650" s="2">
        <v>1649</v>
      </c>
      <c r="B1650" s="2">
        <v>0</v>
      </c>
      <c r="C1650" s="2">
        <v>1</v>
      </c>
    </row>
    <row r="1651" spans="1:3" x14ac:dyDescent="0.25">
      <c r="A1651" s="2">
        <v>1650</v>
      </c>
      <c r="B1651" s="2">
        <v>0</v>
      </c>
      <c r="C1651" s="2">
        <v>1</v>
      </c>
    </row>
    <row r="1652" spans="1:3" x14ac:dyDescent="0.25">
      <c r="A1652" s="2">
        <v>1651</v>
      </c>
      <c r="B1652" s="2">
        <v>0</v>
      </c>
      <c r="C1652" s="2">
        <v>1</v>
      </c>
    </row>
    <row r="1653" spans="1:3" x14ac:dyDescent="0.25">
      <c r="A1653" s="2">
        <v>1652</v>
      </c>
      <c r="B1653" s="2">
        <v>0</v>
      </c>
      <c r="C1653" s="2">
        <v>1</v>
      </c>
    </row>
    <row r="1654" spans="1:3" x14ac:dyDescent="0.25">
      <c r="A1654" s="2">
        <v>1653</v>
      </c>
      <c r="B1654" s="2">
        <v>0</v>
      </c>
      <c r="C1654" s="2">
        <v>1</v>
      </c>
    </row>
    <row r="1655" spans="1:3" x14ac:dyDescent="0.25">
      <c r="A1655" s="2">
        <v>1654</v>
      </c>
      <c r="B1655" s="2">
        <v>0</v>
      </c>
      <c r="C1655" s="2">
        <v>1</v>
      </c>
    </row>
    <row r="1656" spans="1:3" x14ac:dyDescent="0.25">
      <c r="A1656" s="2">
        <v>1655</v>
      </c>
      <c r="B1656" s="2">
        <v>0</v>
      </c>
      <c r="C1656" s="2">
        <v>1</v>
      </c>
    </row>
    <row r="1657" spans="1:3" x14ac:dyDescent="0.25">
      <c r="A1657" s="2">
        <v>1656</v>
      </c>
      <c r="B1657" s="2">
        <v>0</v>
      </c>
      <c r="C1657" s="2">
        <v>1</v>
      </c>
    </row>
    <row r="1658" spans="1:3" x14ac:dyDescent="0.25">
      <c r="A1658" s="2">
        <v>1657</v>
      </c>
      <c r="B1658" s="2">
        <v>0</v>
      </c>
      <c r="C1658" s="2">
        <v>1</v>
      </c>
    </row>
    <row r="1659" spans="1:3" x14ac:dyDescent="0.25">
      <c r="A1659" s="2">
        <v>1658</v>
      </c>
      <c r="B1659" s="2">
        <v>0</v>
      </c>
      <c r="C1659" s="2">
        <v>1</v>
      </c>
    </row>
    <row r="1660" spans="1:3" x14ac:dyDescent="0.25">
      <c r="A1660" s="2">
        <v>1659</v>
      </c>
      <c r="B1660" s="2">
        <v>0</v>
      </c>
      <c r="C1660" s="2">
        <v>1</v>
      </c>
    </row>
    <row r="1661" spans="1:3" x14ac:dyDescent="0.25">
      <c r="A1661" s="2">
        <v>1660</v>
      </c>
      <c r="B1661" s="2">
        <v>0</v>
      </c>
      <c r="C1661" s="2">
        <v>1</v>
      </c>
    </row>
    <row r="1662" spans="1:3" x14ac:dyDescent="0.25">
      <c r="A1662" s="2">
        <v>1661</v>
      </c>
      <c r="B1662" s="2">
        <v>0</v>
      </c>
      <c r="C1662" s="2">
        <v>1</v>
      </c>
    </row>
    <row r="1663" spans="1:3" x14ac:dyDescent="0.25">
      <c r="A1663" s="2">
        <v>1662</v>
      </c>
      <c r="B1663" s="2">
        <v>0</v>
      </c>
      <c r="C1663" s="2">
        <v>1</v>
      </c>
    </row>
    <row r="1664" spans="1:3" x14ac:dyDescent="0.25">
      <c r="A1664" s="2">
        <v>1663</v>
      </c>
      <c r="B1664" s="2">
        <v>0</v>
      </c>
      <c r="C1664" s="2">
        <v>1</v>
      </c>
    </row>
    <row r="1665" spans="1:3" x14ac:dyDescent="0.25">
      <c r="A1665" s="2">
        <v>1664</v>
      </c>
      <c r="B1665" s="2">
        <v>0</v>
      </c>
      <c r="C1665" s="2">
        <v>1</v>
      </c>
    </row>
    <row r="1666" spans="1:3" x14ac:dyDescent="0.25">
      <c r="A1666" s="2">
        <v>1665</v>
      </c>
      <c r="B1666" s="2">
        <v>0</v>
      </c>
      <c r="C1666" s="2">
        <v>1</v>
      </c>
    </row>
    <row r="1667" spans="1:3" x14ac:dyDescent="0.25">
      <c r="A1667" s="2">
        <v>1666</v>
      </c>
      <c r="B1667" s="2">
        <v>0</v>
      </c>
      <c r="C1667" s="2">
        <v>1</v>
      </c>
    </row>
    <row r="1668" spans="1:3" x14ac:dyDescent="0.25">
      <c r="A1668" s="2">
        <v>1667</v>
      </c>
      <c r="B1668" s="2">
        <v>0</v>
      </c>
      <c r="C1668" s="2">
        <v>1</v>
      </c>
    </row>
    <row r="1669" spans="1:3" x14ac:dyDescent="0.25">
      <c r="A1669" s="2">
        <v>1668</v>
      </c>
      <c r="B1669" s="2">
        <v>0</v>
      </c>
      <c r="C1669" s="2">
        <v>1</v>
      </c>
    </row>
    <row r="1670" spans="1:3" x14ac:dyDescent="0.25">
      <c r="A1670" s="2">
        <v>1669</v>
      </c>
      <c r="B1670" s="2">
        <v>0</v>
      </c>
      <c r="C1670" s="2">
        <v>1</v>
      </c>
    </row>
    <row r="1671" spans="1:3" x14ac:dyDescent="0.25">
      <c r="A1671" s="2">
        <v>1670</v>
      </c>
      <c r="B1671" s="2">
        <v>0</v>
      </c>
      <c r="C1671" s="2">
        <v>1</v>
      </c>
    </row>
    <row r="1672" spans="1:3" x14ac:dyDescent="0.25">
      <c r="A1672" s="2">
        <v>1671</v>
      </c>
      <c r="B1672" s="2">
        <v>0</v>
      </c>
      <c r="C1672" s="2">
        <v>1</v>
      </c>
    </row>
    <row r="1673" spans="1:3" x14ac:dyDescent="0.25">
      <c r="A1673" s="2">
        <v>1672</v>
      </c>
      <c r="B1673" s="2">
        <v>0</v>
      </c>
      <c r="C1673" s="2">
        <v>1</v>
      </c>
    </row>
    <row r="1674" spans="1:3" x14ac:dyDescent="0.25">
      <c r="A1674" s="2">
        <v>1673</v>
      </c>
      <c r="B1674" s="2">
        <v>0</v>
      </c>
      <c r="C1674" s="2">
        <v>1</v>
      </c>
    </row>
    <row r="1675" spans="1:3" x14ac:dyDescent="0.25">
      <c r="A1675" s="2">
        <v>1674</v>
      </c>
      <c r="B1675" s="2">
        <v>0</v>
      </c>
      <c r="C1675" s="2">
        <v>1</v>
      </c>
    </row>
    <row r="1676" spans="1:3" x14ac:dyDescent="0.25">
      <c r="A1676" s="2">
        <v>1675</v>
      </c>
      <c r="B1676" s="2">
        <v>0</v>
      </c>
      <c r="C1676" s="2">
        <v>1</v>
      </c>
    </row>
    <row r="1677" spans="1:3" x14ac:dyDescent="0.25">
      <c r="A1677" s="2">
        <v>1676</v>
      </c>
      <c r="B1677" s="2">
        <v>0</v>
      </c>
      <c r="C1677" s="2">
        <v>1</v>
      </c>
    </row>
    <row r="1678" spans="1:3" x14ac:dyDescent="0.25">
      <c r="A1678" s="2">
        <v>1677</v>
      </c>
      <c r="B1678" s="2">
        <v>0</v>
      </c>
      <c r="C1678" s="2">
        <v>1</v>
      </c>
    </row>
    <row r="1679" spans="1:3" x14ac:dyDescent="0.25">
      <c r="A1679" s="2">
        <v>1678</v>
      </c>
      <c r="B1679" s="2">
        <v>0</v>
      </c>
      <c r="C1679" s="2">
        <v>1</v>
      </c>
    </row>
    <row r="1680" spans="1:3" x14ac:dyDescent="0.25">
      <c r="A1680" s="2">
        <v>1679</v>
      </c>
      <c r="B1680" s="2">
        <v>0</v>
      </c>
      <c r="C1680" s="2">
        <v>1</v>
      </c>
    </row>
    <row r="1681" spans="1:3" x14ac:dyDescent="0.25">
      <c r="A1681" s="2">
        <v>1680</v>
      </c>
      <c r="B1681" s="2">
        <v>0.39893618226051331</v>
      </c>
      <c r="C1681" s="2">
        <v>1</v>
      </c>
    </row>
    <row r="1682" spans="1:3" x14ac:dyDescent="0.25">
      <c r="A1682" s="2">
        <v>1681</v>
      </c>
      <c r="B1682" s="2">
        <v>0.39893618226051331</v>
      </c>
      <c r="C1682" s="2">
        <v>1</v>
      </c>
    </row>
    <row r="1683" spans="1:3" x14ac:dyDescent="0.25">
      <c r="A1683" s="2">
        <v>1682</v>
      </c>
      <c r="B1683" s="2">
        <v>0.12127659469842911</v>
      </c>
      <c r="C1683" s="2">
        <v>1</v>
      </c>
    </row>
    <row r="1684" spans="1:3" x14ac:dyDescent="0.25">
      <c r="A1684" s="2">
        <v>1683</v>
      </c>
      <c r="B1684" s="2">
        <v>0.12127659469842911</v>
      </c>
      <c r="C1684" s="2">
        <v>1</v>
      </c>
    </row>
    <row r="1685" spans="1:3" x14ac:dyDescent="0.25">
      <c r="A1685" s="2">
        <v>1684</v>
      </c>
      <c r="B1685" s="2">
        <v>0.12127659469842911</v>
      </c>
      <c r="C1685" s="2">
        <v>1</v>
      </c>
    </row>
    <row r="1686" spans="1:3" x14ac:dyDescent="0.25">
      <c r="A1686" s="2">
        <v>1685</v>
      </c>
      <c r="B1686" s="2">
        <v>-0.68571430444717407</v>
      </c>
      <c r="C1686" s="2">
        <v>1</v>
      </c>
    </row>
    <row r="1687" spans="1:3" x14ac:dyDescent="0.25">
      <c r="A1687" s="2">
        <v>1686</v>
      </c>
      <c r="B1687" s="2">
        <v>-0.68571430444717407</v>
      </c>
      <c r="C1687" s="2">
        <v>1</v>
      </c>
    </row>
    <row r="1688" spans="1:3" x14ac:dyDescent="0.25">
      <c r="A1688" s="2">
        <v>1687</v>
      </c>
      <c r="B1688" s="2">
        <v>0.16285714507102966</v>
      </c>
      <c r="C1688" s="2">
        <v>1</v>
      </c>
    </row>
    <row r="1689" spans="1:3" x14ac:dyDescent="0.25">
      <c r="A1689" s="2">
        <v>1688</v>
      </c>
      <c r="B1689" s="2">
        <v>0.16285714507102966</v>
      </c>
      <c r="C1689" s="2">
        <v>1</v>
      </c>
    </row>
    <row r="1690" spans="1:3" x14ac:dyDescent="0.25">
      <c r="A1690" s="2">
        <v>1689</v>
      </c>
      <c r="B1690" s="2">
        <v>0.1607142835855484</v>
      </c>
      <c r="C1690" s="2">
        <v>1</v>
      </c>
    </row>
    <row r="1691" spans="1:3" x14ac:dyDescent="0.25">
      <c r="A1691" s="2">
        <v>1690</v>
      </c>
      <c r="B1691" s="2">
        <v>0.1607142835855484</v>
      </c>
      <c r="C1691" s="2">
        <v>1</v>
      </c>
    </row>
    <row r="1692" spans="1:3" x14ac:dyDescent="0.25">
      <c r="A1692" s="2">
        <v>1691</v>
      </c>
      <c r="B1692" s="2">
        <v>0.11968085169792175</v>
      </c>
      <c r="C1692" s="2">
        <v>1</v>
      </c>
    </row>
    <row r="1693" spans="1:3" x14ac:dyDescent="0.25">
      <c r="A1693" s="2">
        <v>1692</v>
      </c>
      <c r="B1693" s="2">
        <v>0.11968085169792175</v>
      </c>
      <c r="C1693" s="2">
        <v>1</v>
      </c>
    </row>
    <row r="1694" spans="1:3" x14ac:dyDescent="0.25">
      <c r="A1694" s="2">
        <v>1693</v>
      </c>
      <c r="B1694" s="2">
        <v>0.11968085169792175</v>
      </c>
      <c r="C1694" s="2">
        <v>1</v>
      </c>
    </row>
    <row r="1695" spans="1:3" x14ac:dyDescent="0.25">
      <c r="A1695" s="2">
        <v>1694</v>
      </c>
      <c r="B1695" s="2">
        <v>0.11968085169792175</v>
      </c>
      <c r="C1695" s="2">
        <v>1</v>
      </c>
    </row>
    <row r="1696" spans="1:3" x14ac:dyDescent="0.25">
      <c r="A1696" s="2">
        <v>1695</v>
      </c>
      <c r="B1696" s="2">
        <v>0.1071428582072258</v>
      </c>
      <c r="C1696" s="2">
        <v>1</v>
      </c>
    </row>
    <row r="1697" spans="1:3" x14ac:dyDescent="0.25">
      <c r="A1697" s="2">
        <v>1696</v>
      </c>
      <c r="B1697" s="2">
        <v>0.1071428582072258</v>
      </c>
      <c r="C1697" s="2">
        <v>1</v>
      </c>
    </row>
    <row r="1698" spans="1:3" x14ac:dyDescent="0.25">
      <c r="A1698" s="2">
        <v>1697</v>
      </c>
      <c r="B1698" s="2">
        <v>0.1071428582072258</v>
      </c>
      <c r="C1698" s="2">
        <v>1</v>
      </c>
    </row>
    <row r="1699" spans="1:3" x14ac:dyDescent="0.25">
      <c r="A1699" s="2">
        <v>1698</v>
      </c>
      <c r="B1699" s="2">
        <v>0.10857142508029938</v>
      </c>
      <c r="C1699" s="2">
        <v>1</v>
      </c>
    </row>
    <row r="1700" spans="1:3" x14ac:dyDescent="0.25">
      <c r="A1700" s="2">
        <v>1699</v>
      </c>
      <c r="B1700" s="2">
        <v>0.10857142508029938</v>
      </c>
      <c r="C1700" s="2">
        <v>1</v>
      </c>
    </row>
    <row r="1701" spans="1:3" x14ac:dyDescent="0.25">
      <c r="A1701" s="2">
        <v>1700</v>
      </c>
      <c r="B1701" s="2">
        <v>0.10857142508029938</v>
      </c>
      <c r="C1701" s="2">
        <v>1</v>
      </c>
    </row>
    <row r="1702" spans="1:3" x14ac:dyDescent="0.25">
      <c r="A1702" s="2">
        <v>1701</v>
      </c>
      <c r="B1702" s="2">
        <v>0.10857142508029938</v>
      </c>
      <c r="C1702" s="2">
        <v>1</v>
      </c>
    </row>
    <row r="1703" spans="1:3" x14ac:dyDescent="0.25">
      <c r="A1703" s="2">
        <v>1702</v>
      </c>
      <c r="B1703" s="2">
        <v>0.10857142508029938</v>
      </c>
      <c r="C1703" s="2">
        <v>1</v>
      </c>
    </row>
    <row r="1704" spans="1:3" x14ac:dyDescent="0.25">
      <c r="A1704" s="2">
        <v>1703</v>
      </c>
      <c r="B1704" s="2">
        <v>7.1428574621677399E-2</v>
      </c>
      <c r="C1704" s="2">
        <v>1</v>
      </c>
    </row>
    <row r="1705" spans="1:3" x14ac:dyDescent="0.25">
      <c r="A1705" s="2">
        <v>1704</v>
      </c>
      <c r="B1705" s="2">
        <v>7.1428574621677399E-2</v>
      </c>
      <c r="C1705" s="2">
        <v>1</v>
      </c>
    </row>
    <row r="1706" spans="1:3" x14ac:dyDescent="0.25">
      <c r="A1706" s="2">
        <v>1705</v>
      </c>
      <c r="B1706" s="2">
        <v>7.1428574621677399E-2</v>
      </c>
      <c r="C1706" s="2">
        <v>1</v>
      </c>
    </row>
    <row r="1707" spans="1:3" x14ac:dyDescent="0.25">
      <c r="A1707" s="2">
        <v>1706</v>
      </c>
      <c r="B1707" s="2">
        <v>7.1428574621677399E-2</v>
      </c>
      <c r="C1707" s="2">
        <v>1</v>
      </c>
    </row>
    <row r="1708" spans="1:3" x14ac:dyDescent="0.25">
      <c r="A1708" s="2">
        <v>1707</v>
      </c>
      <c r="B1708" s="2">
        <v>7.1428574621677399E-2</v>
      </c>
      <c r="C1708" s="2">
        <v>1</v>
      </c>
    </row>
    <row r="1709" spans="1:3" x14ac:dyDescent="0.25">
      <c r="A1709" s="2">
        <v>1708</v>
      </c>
      <c r="B1709" s="2">
        <v>7.1428574621677399E-2</v>
      </c>
      <c r="C1709" s="2">
        <v>1</v>
      </c>
    </row>
    <row r="1710" spans="1:3" x14ac:dyDescent="0.25">
      <c r="A1710" s="2">
        <v>1709</v>
      </c>
      <c r="B1710" s="2">
        <v>8.9285716414451599E-2</v>
      </c>
      <c r="C1710" s="2">
        <v>1</v>
      </c>
    </row>
    <row r="1711" spans="1:3" x14ac:dyDescent="0.25">
      <c r="A1711" s="2">
        <v>1710</v>
      </c>
      <c r="B1711" s="2">
        <v>8.5714288055896759E-2</v>
      </c>
      <c r="C1711" s="2">
        <v>1</v>
      </c>
    </row>
    <row r="1712" spans="1:3" x14ac:dyDescent="0.25">
      <c r="A1712" s="2">
        <v>1711</v>
      </c>
      <c r="B1712" s="2">
        <v>8.2142859697341919E-2</v>
      </c>
      <c r="C1712" s="2">
        <v>1</v>
      </c>
    </row>
    <row r="1713" spans="1:3" x14ac:dyDescent="0.25">
      <c r="A1713" s="2">
        <v>1712</v>
      </c>
      <c r="B1713" s="2">
        <v>7.8571431338787079E-2</v>
      </c>
      <c r="C1713" s="2">
        <v>1</v>
      </c>
    </row>
    <row r="1714" spans="1:3" x14ac:dyDescent="0.25">
      <c r="A1714" s="2">
        <v>1713</v>
      </c>
      <c r="B1714" s="2">
        <v>8.03571417927742E-2</v>
      </c>
      <c r="C1714" s="2">
        <v>1</v>
      </c>
    </row>
    <row r="1715" spans="1:3" x14ac:dyDescent="0.25">
      <c r="A1715" s="2">
        <v>1714</v>
      </c>
      <c r="B1715" s="2">
        <v>7.9999998211860657E-2</v>
      </c>
      <c r="C1715" s="2">
        <v>1</v>
      </c>
    </row>
    <row r="1716" spans="1:3" x14ac:dyDescent="0.25">
      <c r="A1716" s="2">
        <v>1715</v>
      </c>
      <c r="B1716" s="2">
        <v>7.9999998211860657E-2</v>
      </c>
      <c r="C1716" s="2">
        <v>1</v>
      </c>
    </row>
    <row r="1717" spans="1:3" x14ac:dyDescent="0.25">
      <c r="A1717" s="2">
        <v>1716</v>
      </c>
      <c r="B1717" s="2">
        <v>7.9999998211860657E-2</v>
      </c>
      <c r="C1717" s="2">
        <v>1</v>
      </c>
    </row>
    <row r="1718" spans="1:3" x14ac:dyDescent="0.25">
      <c r="A1718" s="2">
        <v>1717</v>
      </c>
      <c r="B1718" s="2">
        <v>7.9999998211860657E-2</v>
      </c>
      <c r="C1718" s="2">
        <v>1</v>
      </c>
    </row>
    <row r="1719" spans="1:3" x14ac:dyDescent="0.25">
      <c r="A1719" s="2">
        <v>1718</v>
      </c>
      <c r="B1719" s="2">
        <v>-4.1904762387275696E-2</v>
      </c>
      <c r="C1719" s="2">
        <v>1</v>
      </c>
    </row>
    <row r="1720" spans="1:3" x14ac:dyDescent="0.25">
      <c r="A1720" s="2">
        <v>1719</v>
      </c>
      <c r="B1720" s="2">
        <v>-4.1904762387275696E-2</v>
      </c>
      <c r="C1720" s="2">
        <v>1</v>
      </c>
    </row>
    <row r="1721" spans="1:3" x14ac:dyDescent="0.25">
      <c r="A1721" s="2">
        <v>1720</v>
      </c>
      <c r="B1721" s="2">
        <v>-4.1904762387275696E-2</v>
      </c>
      <c r="C1721" s="2">
        <v>1</v>
      </c>
    </row>
    <row r="1722" spans="1:3" x14ac:dyDescent="0.25">
      <c r="A1722" s="2">
        <v>1721</v>
      </c>
      <c r="B1722" s="2">
        <v>-4.1904762387275696E-2</v>
      </c>
      <c r="C1722" s="2">
        <v>1</v>
      </c>
    </row>
    <row r="1723" spans="1:3" x14ac:dyDescent="0.25">
      <c r="A1723" s="2">
        <v>1722</v>
      </c>
      <c r="B1723" s="2">
        <v>-4.1904762387275696E-2</v>
      </c>
      <c r="C1723" s="2">
        <v>1</v>
      </c>
    </row>
    <row r="1724" spans="1:3" x14ac:dyDescent="0.25">
      <c r="A1724" s="2">
        <v>1723</v>
      </c>
      <c r="B1724" s="2">
        <v>-4.1904762387275696E-2</v>
      </c>
      <c r="C1724" s="2">
        <v>1</v>
      </c>
    </row>
    <row r="1725" spans="1:3" x14ac:dyDescent="0.25">
      <c r="A1725" s="2">
        <v>1724</v>
      </c>
      <c r="B1725" s="2">
        <v>-4.1904762387275696E-2</v>
      </c>
      <c r="C1725" s="2">
        <v>1</v>
      </c>
    </row>
    <row r="1726" spans="1:3" x14ac:dyDescent="0.25">
      <c r="A1726" s="2">
        <v>1725</v>
      </c>
      <c r="B1726" s="2">
        <v>-0.12190476059913635</v>
      </c>
      <c r="C1726" s="2">
        <v>1</v>
      </c>
    </row>
    <row r="1727" spans="1:3" x14ac:dyDescent="0.25">
      <c r="A1727" s="2">
        <v>1726</v>
      </c>
      <c r="B1727" s="2">
        <v>0</v>
      </c>
      <c r="C1727" s="2">
        <v>0</v>
      </c>
    </row>
    <row r="1728" spans="1:3" x14ac:dyDescent="0.25">
      <c r="A1728" s="2">
        <v>1727</v>
      </c>
      <c r="B1728" s="2">
        <v>0</v>
      </c>
      <c r="C1728" s="2">
        <v>0</v>
      </c>
    </row>
    <row r="1729" spans="1:3" x14ac:dyDescent="0.25">
      <c r="A1729" s="2">
        <v>1728</v>
      </c>
      <c r="B1729" s="2">
        <v>0</v>
      </c>
      <c r="C1729" s="2">
        <v>0</v>
      </c>
    </row>
    <row r="1730" spans="1:3" x14ac:dyDescent="0.25">
      <c r="A1730" s="2">
        <v>1729</v>
      </c>
      <c r="B1730" s="2">
        <v>0</v>
      </c>
      <c r="C1730" s="2">
        <v>0</v>
      </c>
    </row>
    <row r="1731" spans="1:3" x14ac:dyDescent="0.25">
      <c r="A1731" s="2">
        <v>1730</v>
      </c>
      <c r="B1731" s="2">
        <v>0</v>
      </c>
      <c r="C1731" s="2">
        <v>0</v>
      </c>
    </row>
    <row r="1732" spans="1:3" x14ac:dyDescent="0.25">
      <c r="A1732" s="2">
        <v>1731</v>
      </c>
      <c r="B1732" s="2">
        <v>0.1785714328289032</v>
      </c>
      <c r="C1732" s="2">
        <v>0</v>
      </c>
    </row>
    <row r="1733" spans="1:3" x14ac:dyDescent="0.25">
      <c r="A1733" s="2">
        <v>1732</v>
      </c>
      <c r="B1733" s="2">
        <v>0.1785714328289032</v>
      </c>
      <c r="C1733" s="2">
        <v>0</v>
      </c>
    </row>
    <row r="1734" spans="1:3" x14ac:dyDescent="0.25">
      <c r="A1734" s="2">
        <v>1733</v>
      </c>
      <c r="B1734" s="2">
        <v>0.1785714328289032</v>
      </c>
      <c r="C1734" s="2">
        <v>0</v>
      </c>
    </row>
    <row r="1735" spans="1:3" x14ac:dyDescent="0.25">
      <c r="A1735" s="2">
        <v>1734</v>
      </c>
      <c r="B1735" s="2">
        <v>0.1785714328289032</v>
      </c>
      <c r="C1735" s="2">
        <v>0</v>
      </c>
    </row>
    <row r="1736" spans="1:3" x14ac:dyDescent="0.25">
      <c r="A1736" s="2">
        <v>1735</v>
      </c>
      <c r="B1736" s="2">
        <v>0.1785714328289032</v>
      </c>
      <c r="C1736" s="2">
        <v>0</v>
      </c>
    </row>
    <row r="1737" spans="1:3" x14ac:dyDescent="0.25">
      <c r="A1737" s="2">
        <v>1736</v>
      </c>
      <c r="B1737" s="2">
        <v>0.1785714328289032</v>
      </c>
      <c r="C1737" s="2">
        <v>0</v>
      </c>
    </row>
    <row r="1738" spans="1:3" x14ac:dyDescent="0.25">
      <c r="A1738" s="2">
        <v>1737</v>
      </c>
      <c r="B1738" s="2">
        <v>0.1785714328289032</v>
      </c>
      <c r="C1738" s="2">
        <v>0</v>
      </c>
    </row>
    <row r="1739" spans="1:3" x14ac:dyDescent="0.25">
      <c r="A1739" s="2">
        <v>1738</v>
      </c>
      <c r="B1739" s="2">
        <v>0.1785714328289032</v>
      </c>
      <c r="C1739" s="2">
        <v>0</v>
      </c>
    </row>
    <row r="1740" spans="1:3" x14ac:dyDescent="0.25">
      <c r="A1740" s="2">
        <v>1739</v>
      </c>
      <c r="B1740" s="2">
        <v>0.1785714328289032</v>
      </c>
      <c r="C1740" s="2">
        <v>0</v>
      </c>
    </row>
    <row r="1741" spans="1:3" x14ac:dyDescent="0.25">
      <c r="A1741" s="2">
        <v>1740</v>
      </c>
      <c r="B1741" s="2">
        <v>0.1785714328289032</v>
      </c>
      <c r="C1741" s="2">
        <v>0</v>
      </c>
    </row>
    <row r="1742" spans="1:3" x14ac:dyDescent="0.25">
      <c r="A1742" s="2">
        <v>1741</v>
      </c>
      <c r="B1742" s="2">
        <v>0.1785714328289032</v>
      </c>
      <c r="C1742" s="2">
        <v>0</v>
      </c>
    </row>
    <row r="1743" spans="1:3" x14ac:dyDescent="0.25">
      <c r="A1743" s="2">
        <v>1742</v>
      </c>
      <c r="B1743" s="2">
        <v>0.1785714328289032</v>
      </c>
      <c r="C1743" s="2">
        <v>0</v>
      </c>
    </row>
    <row r="1744" spans="1:3" x14ac:dyDescent="0.25">
      <c r="A1744" s="2">
        <v>1743</v>
      </c>
      <c r="B1744" s="2">
        <v>0.1785714328289032</v>
      </c>
      <c r="C1744" s="2">
        <v>1</v>
      </c>
    </row>
    <row r="1745" spans="1:3" x14ac:dyDescent="0.25">
      <c r="A1745" s="2">
        <v>1744</v>
      </c>
      <c r="B1745" s="2">
        <v>8.0000003799796104E-3</v>
      </c>
      <c r="C1745" s="2">
        <v>1</v>
      </c>
    </row>
    <row r="1746" spans="1:3" x14ac:dyDescent="0.25">
      <c r="A1746" s="2">
        <v>1745</v>
      </c>
      <c r="B1746" s="2">
        <v>8.0000003799796104E-3</v>
      </c>
      <c r="C1746" s="2">
        <v>1</v>
      </c>
    </row>
    <row r="1747" spans="1:3" x14ac:dyDescent="0.25">
      <c r="A1747" s="2">
        <v>1746</v>
      </c>
      <c r="B1747" s="2">
        <v>8.0000003799796104E-3</v>
      </c>
      <c r="C1747" s="2">
        <v>12</v>
      </c>
    </row>
    <row r="1748" spans="1:3" x14ac:dyDescent="0.25">
      <c r="A1748" s="2">
        <v>1747</v>
      </c>
      <c r="B1748" s="2">
        <v>7.9999998211860657E-2</v>
      </c>
      <c r="C1748" s="2">
        <v>12</v>
      </c>
    </row>
    <row r="1749" spans="1:3" x14ac:dyDescent="0.25">
      <c r="A1749" s="2">
        <v>1748</v>
      </c>
      <c r="B1749" s="2">
        <v>7.9999998211860657E-2</v>
      </c>
      <c r="C1749" s="2">
        <v>12</v>
      </c>
    </row>
    <row r="1750" spans="1:3" x14ac:dyDescent="0.25">
      <c r="A1750" s="2">
        <v>1749</v>
      </c>
      <c r="B1750" s="2">
        <v>7.9999998211860657E-2</v>
      </c>
      <c r="C1750" s="2">
        <v>1</v>
      </c>
    </row>
    <row r="1751" spans="1:3" x14ac:dyDescent="0.25">
      <c r="A1751" s="2">
        <v>1750</v>
      </c>
      <c r="B1751" s="2">
        <v>7.9999998211860657E-2</v>
      </c>
      <c r="C1751" s="2">
        <v>1</v>
      </c>
    </row>
    <row r="1752" spans="1:3" x14ac:dyDescent="0.25">
      <c r="A1752" s="2">
        <v>1751</v>
      </c>
      <c r="B1752" s="2">
        <v>7.9999998211860657E-2</v>
      </c>
      <c r="C1752" s="2">
        <v>1</v>
      </c>
    </row>
    <row r="1753" spans="1:3" x14ac:dyDescent="0.25">
      <c r="A1753" s="2">
        <v>1752</v>
      </c>
      <c r="B1753" s="2">
        <v>7.9999998211860657E-2</v>
      </c>
      <c r="C1753" s="2">
        <v>1</v>
      </c>
    </row>
    <row r="1754" spans="1:3" x14ac:dyDescent="0.25">
      <c r="A1754" s="2">
        <v>1753</v>
      </c>
      <c r="B1754" s="2">
        <v>7.9999998211860657E-2</v>
      </c>
      <c r="C1754" s="2">
        <v>1</v>
      </c>
    </row>
    <row r="1755" spans="1:3" x14ac:dyDescent="0.25">
      <c r="A1755" s="2">
        <v>1754</v>
      </c>
      <c r="B1755" s="2">
        <v>7.9999998211860657E-2</v>
      </c>
      <c r="C1755" s="2">
        <v>1</v>
      </c>
    </row>
    <row r="1756" spans="1:3" x14ac:dyDescent="0.25">
      <c r="A1756" s="2">
        <v>1755</v>
      </c>
      <c r="B1756" s="2">
        <v>-4.1904762387275696E-2</v>
      </c>
      <c r="C1756" s="2">
        <v>1</v>
      </c>
    </row>
    <row r="1757" spans="1:3" x14ac:dyDescent="0.25">
      <c r="A1757" s="2">
        <v>1756</v>
      </c>
      <c r="B1757" s="2">
        <v>-4.1904762387275696E-2</v>
      </c>
      <c r="C1757" s="2">
        <v>1</v>
      </c>
    </row>
    <row r="1758" spans="1:3" x14ac:dyDescent="0.25">
      <c r="A1758" s="2">
        <v>1757</v>
      </c>
      <c r="B1758" s="2">
        <v>7.9999998211860657E-2</v>
      </c>
      <c r="C1758" s="2">
        <v>0</v>
      </c>
    </row>
    <row r="1759" spans="1:3" x14ac:dyDescent="0.25">
      <c r="A1759" s="2">
        <v>1758</v>
      </c>
      <c r="B1759" s="2">
        <v>-4.1904762387275696E-2</v>
      </c>
      <c r="C1759" s="2">
        <v>1</v>
      </c>
    </row>
    <row r="1760" spans="1:3" x14ac:dyDescent="0.25">
      <c r="A1760" s="2">
        <v>1759</v>
      </c>
      <c r="B1760" s="2">
        <v>-4.1904762387275696E-2</v>
      </c>
      <c r="C1760" s="2">
        <v>1</v>
      </c>
    </row>
    <row r="1761" spans="1:3" x14ac:dyDescent="0.25">
      <c r="A1761" s="2">
        <v>1760</v>
      </c>
      <c r="B1761" s="2">
        <v>7.9999998211860657E-2</v>
      </c>
      <c r="C1761" s="2">
        <v>0</v>
      </c>
    </row>
    <row r="1762" spans="1:3" x14ac:dyDescent="0.25">
      <c r="A1762" s="2">
        <v>1761</v>
      </c>
      <c r="B1762" s="2">
        <v>7.9999998211860657E-2</v>
      </c>
      <c r="C1762" s="2">
        <v>0</v>
      </c>
    </row>
    <row r="1763" spans="1:3" x14ac:dyDescent="0.25">
      <c r="A1763" s="2">
        <v>1762</v>
      </c>
      <c r="B1763" s="2">
        <v>-4.1904762387275696E-2</v>
      </c>
      <c r="C1763" s="2">
        <v>1</v>
      </c>
    </row>
    <row r="1764" spans="1:3" x14ac:dyDescent="0.25">
      <c r="A1764" s="2">
        <v>1763</v>
      </c>
      <c r="B1764" s="2">
        <v>-4.1904762387275696E-2</v>
      </c>
      <c r="C1764" s="2">
        <v>1</v>
      </c>
    </row>
    <row r="1765" spans="1:3" x14ac:dyDescent="0.25">
      <c r="A1765" s="2">
        <v>1764</v>
      </c>
      <c r="B1765" s="2">
        <v>-4.1904762387275696E-2</v>
      </c>
      <c r="C1765" s="2">
        <v>1</v>
      </c>
    </row>
    <row r="1766" spans="1:3" x14ac:dyDescent="0.25">
      <c r="A1766" s="2">
        <v>1765</v>
      </c>
      <c r="B1766" s="2">
        <v>-4.1904762387275696E-2</v>
      </c>
      <c r="C1766" s="2">
        <v>1</v>
      </c>
    </row>
    <row r="1767" spans="1:3" x14ac:dyDescent="0.25">
      <c r="A1767" s="2">
        <v>1766</v>
      </c>
      <c r="B1767" s="2">
        <v>-4.1904762387275696E-2</v>
      </c>
      <c r="C1767" s="2">
        <v>1</v>
      </c>
    </row>
    <row r="1768" spans="1:3" x14ac:dyDescent="0.25">
      <c r="A1768" s="2">
        <v>1767</v>
      </c>
      <c r="B1768" s="2">
        <v>-4.1904762387275696E-2</v>
      </c>
      <c r="C1768" s="2">
        <v>1</v>
      </c>
    </row>
    <row r="1769" spans="1:3" x14ac:dyDescent="0.25">
      <c r="A1769" s="2">
        <v>1768</v>
      </c>
      <c r="B1769" s="2">
        <v>-4.1904762387275696E-2</v>
      </c>
      <c r="C1769" s="2">
        <v>1</v>
      </c>
    </row>
    <row r="1770" spans="1:3" x14ac:dyDescent="0.25">
      <c r="A1770" s="2">
        <v>1769</v>
      </c>
      <c r="B1770" s="2">
        <v>-4.1904762387275696E-2</v>
      </c>
      <c r="C1770" s="2">
        <v>1</v>
      </c>
    </row>
    <row r="1771" spans="1:3" x14ac:dyDescent="0.25">
      <c r="A1771" s="2">
        <v>1770</v>
      </c>
      <c r="B1771" s="2">
        <v>-4.1904762387275696E-2</v>
      </c>
      <c r="C1771" s="2">
        <v>1</v>
      </c>
    </row>
    <row r="1772" spans="1:3" x14ac:dyDescent="0.25">
      <c r="A1772" s="2">
        <v>1771</v>
      </c>
      <c r="B1772" s="2">
        <v>-4.1904762387275696E-2</v>
      </c>
      <c r="C1772" s="2">
        <v>1</v>
      </c>
    </row>
    <row r="1773" spans="1:3" x14ac:dyDescent="0.25">
      <c r="A1773" s="2">
        <v>1772</v>
      </c>
      <c r="B1773" s="2">
        <v>-4.1904762387275696E-2</v>
      </c>
      <c r="C1773" s="2">
        <v>1</v>
      </c>
    </row>
    <row r="1774" spans="1:3" x14ac:dyDescent="0.25">
      <c r="A1774" s="2">
        <v>1773</v>
      </c>
      <c r="B1774" s="2">
        <v>-4.1904762387275696E-2</v>
      </c>
      <c r="C1774" s="2">
        <v>1</v>
      </c>
    </row>
    <row r="1775" spans="1:3" x14ac:dyDescent="0.25">
      <c r="A1775" s="2">
        <v>1774</v>
      </c>
      <c r="B1775" s="2">
        <v>-4.1904762387275696E-2</v>
      </c>
      <c r="C1775" s="2">
        <v>1</v>
      </c>
    </row>
    <row r="1776" spans="1:3" x14ac:dyDescent="0.25">
      <c r="A1776" s="2">
        <v>1775</v>
      </c>
      <c r="B1776" s="2">
        <v>-4.1904762387275696E-2</v>
      </c>
      <c r="C1776" s="2">
        <v>1</v>
      </c>
    </row>
    <row r="1777" spans="1:3" x14ac:dyDescent="0.25">
      <c r="A1777" s="2">
        <v>1776</v>
      </c>
      <c r="B1777" s="2">
        <v>-4.1904762387275696E-2</v>
      </c>
      <c r="C1777" s="2">
        <v>1</v>
      </c>
    </row>
    <row r="1778" spans="1:3" x14ac:dyDescent="0.25">
      <c r="A1778" s="2">
        <v>1777</v>
      </c>
      <c r="B1778" s="2">
        <v>-4.1904762387275696E-2</v>
      </c>
      <c r="C1778" s="2">
        <v>1</v>
      </c>
    </row>
    <row r="1779" spans="1:3" x14ac:dyDescent="0.25">
      <c r="A1779" s="2">
        <v>1778</v>
      </c>
      <c r="B1779" s="2">
        <v>-4.1904762387275696E-2</v>
      </c>
      <c r="C1779" s="2">
        <v>1</v>
      </c>
    </row>
    <row r="1780" spans="1:3" x14ac:dyDescent="0.25">
      <c r="A1780" s="2">
        <v>1779</v>
      </c>
      <c r="B1780" s="2">
        <v>-4.1904762387275696E-2</v>
      </c>
      <c r="C1780" s="2">
        <v>1</v>
      </c>
    </row>
    <row r="1781" spans="1:3" x14ac:dyDescent="0.25">
      <c r="A1781" s="2">
        <v>1780</v>
      </c>
      <c r="B1781" s="2">
        <v>-4.1904762387275696E-2</v>
      </c>
      <c r="C1781" s="2">
        <v>1</v>
      </c>
    </row>
    <row r="1782" spans="1:3" x14ac:dyDescent="0.25">
      <c r="A1782" s="2">
        <v>1781</v>
      </c>
      <c r="B1782" s="2">
        <v>7.9999998211860657E-2</v>
      </c>
      <c r="C1782" s="2">
        <v>1</v>
      </c>
    </row>
    <row r="1783" spans="1:3" x14ac:dyDescent="0.25">
      <c r="A1783" s="2">
        <v>1782</v>
      </c>
      <c r="B1783" s="2">
        <v>7.9999998211860657E-2</v>
      </c>
      <c r="C1783" s="2">
        <v>1</v>
      </c>
    </row>
    <row r="1784" spans="1:3" x14ac:dyDescent="0.25">
      <c r="A1784" s="2">
        <v>1783</v>
      </c>
      <c r="B1784" s="2">
        <v>7.9999998211860657E-2</v>
      </c>
      <c r="C1784" s="2">
        <v>1</v>
      </c>
    </row>
    <row r="1785" spans="1:3" x14ac:dyDescent="0.25">
      <c r="A1785" s="2">
        <v>1784</v>
      </c>
      <c r="B1785" s="2">
        <v>7.9999998211860657E-2</v>
      </c>
      <c r="C1785" s="2">
        <v>1</v>
      </c>
    </row>
    <row r="1786" spans="1:3" x14ac:dyDescent="0.25">
      <c r="A1786" s="2">
        <v>1785</v>
      </c>
      <c r="B1786" s="2">
        <v>7.9999998211860657E-2</v>
      </c>
      <c r="C1786" s="2">
        <v>1</v>
      </c>
    </row>
    <row r="1787" spans="1:3" x14ac:dyDescent="0.25">
      <c r="A1787" s="2">
        <v>1786</v>
      </c>
      <c r="B1787" s="2">
        <v>7.9999998211860657E-2</v>
      </c>
      <c r="C1787" s="2">
        <v>1</v>
      </c>
    </row>
    <row r="1788" spans="1:3" x14ac:dyDescent="0.25">
      <c r="A1788" s="2">
        <v>1787</v>
      </c>
      <c r="B1788" s="2">
        <v>7.9999998211860657E-2</v>
      </c>
      <c r="C1788" s="2">
        <v>1</v>
      </c>
    </row>
    <row r="1789" spans="1:3" x14ac:dyDescent="0.25">
      <c r="A1789" s="2">
        <v>1788</v>
      </c>
      <c r="B1789" s="2">
        <v>7.9999998211860657E-2</v>
      </c>
      <c r="C1789" s="2">
        <v>1</v>
      </c>
    </row>
    <row r="1790" spans="1:3" x14ac:dyDescent="0.25">
      <c r="A1790" s="2">
        <v>1789</v>
      </c>
      <c r="B1790" s="2">
        <v>7.9999998211860657E-2</v>
      </c>
      <c r="C1790" s="2">
        <v>1</v>
      </c>
    </row>
    <row r="1791" spans="1:3" x14ac:dyDescent="0.25">
      <c r="A1791" s="2">
        <v>1790</v>
      </c>
      <c r="B1791" s="2">
        <v>7.9999998211860657E-2</v>
      </c>
      <c r="C1791" s="2">
        <v>1</v>
      </c>
    </row>
    <row r="1792" spans="1:3" x14ac:dyDescent="0.25">
      <c r="A1792" s="2">
        <v>1791</v>
      </c>
      <c r="B1792" s="2">
        <v>7.9999998211860657E-2</v>
      </c>
      <c r="C1792" s="2">
        <v>1</v>
      </c>
    </row>
    <row r="1793" spans="1:3" x14ac:dyDescent="0.25">
      <c r="A1793" s="2">
        <v>1792</v>
      </c>
      <c r="B1793" s="2">
        <v>7.9999998211860657E-2</v>
      </c>
      <c r="C1793" s="2">
        <v>1</v>
      </c>
    </row>
    <row r="1794" spans="1:3" x14ac:dyDescent="0.25">
      <c r="A1794" s="2">
        <v>1793</v>
      </c>
      <c r="B1794" s="2">
        <v>7.9999998211860657E-2</v>
      </c>
      <c r="C1794" s="2">
        <v>1</v>
      </c>
    </row>
    <row r="1795" spans="1:3" x14ac:dyDescent="0.25">
      <c r="A1795" s="2">
        <v>1794</v>
      </c>
      <c r="B1795" s="2">
        <v>-4.1904762387275696E-2</v>
      </c>
      <c r="C1795" s="2">
        <v>1</v>
      </c>
    </row>
    <row r="1796" spans="1:3" x14ac:dyDescent="0.25">
      <c r="A1796" s="2">
        <v>1795</v>
      </c>
      <c r="B1796" s="2">
        <v>-4.1904762387275696E-2</v>
      </c>
      <c r="C1796" s="2">
        <v>1</v>
      </c>
    </row>
    <row r="1797" spans="1:3" x14ac:dyDescent="0.25">
      <c r="A1797" s="2">
        <v>1796</v>
      </c>
      <c r="B1797" s="2">
        <v>-4.1904762387275696E-2</v>
      </c>
      <c r="C1797" s="2">
        <v>1</v>
      </c>
    </row>
    <row r="1798" spans="1:3" x14ac:dyDescent="0.25">
      <c r="A1798" s="2">
        <v>1797</v>
      </c>
      <c r="B1798" s="2">
        <v>0</v>
      </c>
      <c r="C1798" s="2">
        <v>1</v>
      </c>
    </row>
    <row r="1799" spans="1:3" x14ac:dyDescent="0.25">
      <c r="A1799" s="2">
        <v>1798</v>
      </c>
      <c r="B1799" s="2">
        <v>0</v>
      </c>
      <c r="C1799" s="2">
        <v>1</v>
      </c>
    </row>
    <row r="1800" spans="1:3" x14ac:dyDescent="0.25">
      <c r="A1800" s="2">
        <v>1799</v>
      </c>
      <c r="B1800" s="2">
        <v>0</v>
      </c>
      <c r="C1800" s="2">
        <v>1</v>
      </c>
    </row>
    <row r="1801" spans="1:3" x14ac:dyDescent="0.25">
      <c r="A1801" s="2">
        <v>1800</v>
      </c>
      <c r="B1801" s="2">
        <v>0</v>
      </c>
      <c r="C1801" s="2">
        <v>1</v>
      </c>
    </row>
    <row r="1802" spans="1:3" x14ac:dyDescent="0.25">
      <c r="A1802" s="2">
        <v>1801</v>
      </c>
      <c r="B1802" s="2">
        <v>0</v>
      </c>
      <c r="C1802" s="2">
        <v>1</v>
      </c>
    </row>
    <row r="1803" spans="1:3" x14ac:dyDescent="0.25">
      <c r="A1803" s="2">
        <v>1802</v>
      </c>
      <c r="B1803" s="2">
        <v>0</v>
      </c>
      <c r="C1803" s="2">
        <v>1</v>
      </c>
    </row>
    <row r="1804" spans="1:3" x14ac:dyDescent="0.25">
      <c r="A1804" s="2">
        <v>1803</v>
      </c>
      <c r="B1804" s="2">
        <v>0</v>
      </c>
      <c r="C1804" s="2">
        <v>1.0099999904632568</v>
      </c>
    </row>
    <row r="1805" spans="1:3" x14ac:dyDescent="0.25">
      <c r="A1805" s="2">
        <v>1804</v>
      </c>
      <c r="B1805" s="2">
        <v>0</v>
      </c>
      <c r="C1805" s="2">
        <v>1.0198791027069092</v>
      </c>
    </row>
    <row r="1806" spans="1:3" x14ac:dyDescent="0.25">
      <c r="A1806" s="2">
        <v>1805</v>
      </c>
      <c r="B1806" s="2">
        <v>0</v>
      </c>
      <c r="C1806" s="2">
        <v>1.0297833681106567</v>
      </c>
    </row>
    <row r="1807" spans="1:3" x14ac:dyDescent="0.25">
      <c r="A1807" s="2">
        <v>1806</v>
      </c>
      <c r="B1807" s="2">
        <v>0</v>
      </c>
      <c r="C1807" s="2">
        <v>1.0396825075149536</v>
      </c>
    </row>
    <row r="1808" spans="1:3" x14ac:dyDescent="0.25">
      <c r="A1808" s="2">
        <v>1807</v>
      </c>
      <c r="B1808" s="2">
        <v>0</v>
      </c>
      <c r="C1808" s="2">
        <v>1.0497013330459595</v>
      </c>
    </row>
    <row r="1809" spans="1:3" x14ac:dyDescent="0.25">
      <c r="A1809" s="2">
        <v>1808</v>
      </c>
      <c r="B1809" s="2">
        <v>0</v>
      </c>
      <c r="C1809" s="2">
        <v>1.0598163604736328</v>
      </c>
    </row>
    <row r="1810" spans="1:3" x14ac:dyDescent="0.25">
      <c r="A1810" s="2">
        <v>1809</v>
      </c>
      <c r="B1810" s="2">
        <v>0</v>
      </c>
      <c r="C1810" s="2">
        <v>1.0700334310531616</v>
      </c>
    </row>
    <row r="1811" spans="1:3" x14ac:dyDescent="0.25">
      <c r="A1811" s="2">
        <v>1810</v>
      </c>
      <c r="B1811" s="2">
        <v>0</v>
      </c>
      <c r="C1811" s="2">
        <v>1.0803523063659668</v>
      </c>
    </row>
    <row r="1812" spans="1:3" x14ac:dyDescent="0.25">
      <c r="A1812" s="2">
        <v>1811</v>
      </c>
      <c r="B1812" s="2">
        <v>0</v>
      </c>
      <c r="C1812" s="2">
        <v>1.0907745361328125</v>
      </c>
    </row>
    <row r="1813" spans="1:3" x14ac:dyDescent="0.25">
      <c r="A1813" s="2">
        <v>1812</v>
      </c>
      <c r="B1813" s="2">
        <v>0</v>
      </c>
      <c r="C1813" s="2">
        <v>1.1013009548187256</v>
      </c>
    </row>
    <row r="1814" spans="1:3" x14ac:dyDescent="0.25">
      <c r="A1814" s="2">
        <v>1813</v>
      </c>
      <c r="B1814" s="2">
        <v>0</v>
      </c>
      <c r="C1814" s="2">
        <v>1.111932635307312</v>
      </c>
    </row>
    <row r="1815" spans="1:3" x14ac:dyDescent="0.25">
      <c r="A1815" s="2">
        <v>1814</v>
      </c>
      <c r="B1815" s="2">
        <v>0</v>
      </c>
      <c r="C1815" s="2">
        <v>1.1226706504821777</v>
      </c>
    </row>
    <row r="1816" spans="1:3" x14ac:dyDescent="0.25">
      <c r="A1816" s="2">
        <v>1815</v>
      </c>
      <c r="B1816" s="2">
        <v>0</v>
      </c>
      <c r="C1816" s="2">
        <v>1.1335160732269287</v>
      </c>
    </row>
    <row r="1817" spans="1:3" x14ac:dyDescent="0.25">
      <c r="A1817" s="2">
        <v>1816</v>
      </c>
      <c r="B1817" s="2">
        <v>0</v>
      </c>
      <c r="C1817" s="2">
        <v>1.1444698572158813</v>
      </c>
    </row>
    <row r="1818" spans="1:3" x14ac:dyDescent="0.25">
      <c r="A1818" s="2">
        <v>1817</v>
      </c>
      <c r="B1818" s="2">
        <v>0</v>
      </c>
      <c r="C1818" s="2">
        <v>1.1555331945419312</v>
      </c>
    </row>
    <row r="1819" spans="1:3" x14ac:dyDescent="0.25">
      <c r="A1819" s="2">
        <v>1818</v>
      </c>
      <c r="B1819" s="2">
        <v>0</v>
      </c>
      <c r="C1819" s="2">
        <v>1.1667072772979736</v>
      </c>
    </row>
    <row r="1820" spans="1:3" x14ac:dyDescent="0.25">
      <c r="A1820" s="2">
        <v>1819</v>
      </c>
      <c r="B1820" s="2">
        <v>0</v>
      </c>
      <c r="C1820" s="2">
        <v>1.1779929399490356</v>
      </c>
    </row>
    <row r="1821" spans="1:3" x14ac:dyDescent="0.25">
      <c r="A1821" s="2">
        <v>1820</v>
      </c>
      <c r="B1821" s="2">
        <v>0</v>
      </c>
      <c r="C1821" s="2">
        <v>1.1893916130065918</v>
      </c>
    </row>
    <row r="1822" spans="1:3" x14ac:dyDescent="0.25">
      <c r="A1822" s="2">
        <v>1821</v>
      </c>
      <c r="B1822" s="2">
        <v>0</v>
      </c>
      <c r="C1822" s="2">
        <v>1.2007675170898438</v>
      </c>
    </row>
    <row r="1823" spans="1:3" x14ac:dyDescent="0.25">
      <c r="A1823" s="2">
        <v>1822</v>
      </c>
      <c r="B1823" s="2">
        <v>0</v>
      </c>
      <c r="C1823" s="2">
        <v>1.2122845649719238</v>
      </c>
    </row>
    <row r="1824" spans="1:3" x14ac:dyDescent="0.25">
      <c r="A1824" s="2">
        <v>1823</v>
      </c>
      <c r="B1824" s="2">
        <v>0</v>
      </c>
      <c r="C1824" s="2">
        <v>1.2239114046096802</v>
      </c>
    </row>
    <row r="1825" spans="1:3" x14ac:dyDescent="0.25">
      <c r="A1825" s="2">
        <v>1824</v>
      </c>
      <c r="B1825" s="2">
        <v>0</v>
      </c>
      <c r="C1825" s="2">
        <v>1.2353756427764893</v>
      </c>
    </row>
    <row r="1826" spans="1:3" x14ac:dyDescent="0.25">
      <c r="A1826" s="2">
        <v>1825</v>
      </c>
      <c r="B1826" s="2">
        <v>0</v>
      </c>
      <c r="C1826" s="2">
        <v>1.2470114231109619</v>
      </c>
    </row>
    <row r="1827" spans="1:3" x14ac:dyDescent="0.25">
      <c r="A1827" s="2">
        <v>1826</v>
      </c>
      <c r="B1827" s="2">
        <v>0</v>
      </c>
      <c r="C1827" s="2">
        <v>1.2587523460388184</v>
      </c>
    </row>
    <row r="1828" spans="1:3" x14ac:dyDescent="0.25">
      <c r="A1828" s="2">
        <v>1827</v>
      </c>
      <c r="B1828" s="2">
        <v>0</v>
      </c>
      <c r="C1828" s="2">
        <v>1.2706129550933838</v>
      </c>
    </row>
    <row r="1829" spans="1:3" x14ac:dyDescent="0.25">
      <c r="A1829" s="2">
        <v>1828</v>
      </c>
      <c r="B1829" s="2">
        <v>0</v>
      </c>
      <c r="C1829" s="2">
        <v>1.2825918197631836</v>
      </c>
    </row>
    <row r="1830" spans="1:3" x14ac:dyDescent="0.25">
      <c r="A1830" s="2">
        <v>1829</v>
      </c>
      <c r="B1830" s="2">
        <v>0</v>
      </c>
      <c r="C1830" s="2">
        <v>1.2946903705596924</v>
      </c>
    </row>
    <row r="1831" spans="1:3" x14ac:dyDescent="0.25">
      <c r="A1831" s="2">
        <v>1830</v>
      </c>
      <c r="B1831" s="2">
        <v>0</v>
      </c>
      <c r="C1831" s="2">
        <v>1.3069100379943848</v>
      </c>
    </row>
    <row r="1832" spans="1:3" x14ac:dyDescent="0.25">
      <c r="A1832" s="2">
        <v>1831</v>
      </c>
      <c r="B1832" s="2">
        <v>0</v>
      </c>
      <c r="C1832" s="2">
        <v>1.3192518949508667</v>
      </c>
    </row>
    <row r="1833" spans="1:3" x14ac:dyDescent="0.25">
      <c r="A1833" s="2">
        <v>1832</v>
      </c>
      <c r="B1833" s="2">
        <v>0</v>
      </c>
      <c r="C1833" s="2">
        <v>1.3317171335220337</v>
      </c>
    </row>
    <row r="1834" spans="1:3" x14ac:dyDescent="0.25">
      <c r="A1834" s="2">
        <v>1833</v>
      </c>
      <c r="B1834" s="2">
        <v>0</v>
      </c>
      <c r="C1834" s="2">
        <v>1.3443069458007813</v>
      </c>
    </row>
    <row r="1835" spans="1:3" x14ac:dyDescent="0.25">
      <c r="A1835" s="2">
        <v>1834</v>
      </c>
      <c r="B1835" s="2">
        <v>0</v>
      </c>
      <c r="C1835" s="2">
        <v>1.3568718433380127</v>
      </c>
    </row>
    <row r="1836" spans="1:3" x14ac:dyDescent="0.25">
      <c r="A1836" s="2">
        <v>1835</v>
      </c>
      <c r="B1836" s="2">
        <v>0</v>
      </c>
      <c r="C1836" s="2">
        <v>1.369592547416687</v>
      </c>
    </row>
    <row r="1837" spans="1:3" x14ac:dyDescent="0.25">
      <c r="A1837" s="2">
        <v>1836</v>
      </c>
      <c r="B1837" s="2">
        <v>0</v>
      </c>
      <c r="C1837" s="2">
        <v>1.3824344873428345</v>
      </c>
    </row>
    <row r="1838" spans="1:3" x14ac:dyDescent="0.25">
      <c r="A1838" s="2">
        <v>1837</v>
      </c>
      <c r="B1838" s="2">
        <v>0</v>
      </c>
      <c r="C1838" s="2">
        <v>1.3954061269760132</v>
      </c>
    </row>
    <row r="1839" spans="1:3" x14ac:dyDescent="0.25">
      <c r="A1839" s="2">
        <v>1838</v>
      </c>
      <c r="B1839" s="2">
        <v>0</v>
      </c>
      <c r="C1839" s="2">
        <v>1.4085071086883545</v>
      </c>
    </row>
    <row r="1840" spans="1:3" x14ac:dyDescent="0.25">
      <c r="A1840" s="2">
        <v>1839</v>
      </c>
      <c r="B1840" s="2">
        <v>0</v>
      </c>
      <c r="C1840" s="2">
        <v>1.4217392206192017</v>
      </c>
    </row>
    <row r="1841" spans="1:3" x14ac:dyDescent="0.25">
      <c r="A1841" s="2">
        <v>1840</v>
      </c>
      <c r="B1841" s="2">
        <v>0</v>
      </c>
      <c r="C1841" s="2">
        <v>1.4351036548614502</v>
      </c>
    </row>
    <row r="1842" spans="1:3" x14ac:dyDescent="0.25">
      <c r="A1842" s="2">
        <v>1841</v>
      </c>
      <c r="B1842" s="2">
        <v>0</v>
      </c>
      <c r="C1842" s="2">
        <v>1.4486017227172852</v>
      </c>
    </row>
    <row r="1843" spans="1:3" x14ac:dyDescent="0.25">
      <c r="A1843" s="2">
        <v>1842</v>
      </c>
      <c r="B1843" s="2">
        <v>0</v>
      </c>
      <c r="C1843" s="2">
        <v>1.4622347354888916</v>
      </c>
    </row>
    <row r="1844" spans="1:3" x14ac:dyDescent="0.25">
      <c r="A1844" s="2">
        <v>1843</v>
      </c>
      <c r="B1844" s="2">
        <v>0</v>
      </c>
      <c r="C1844" s="2">
        <v>1.4760041236877441</v>
      </c>
    </row>
    <row r="1845" spans="1:3" x14ac:dyDescent="0.25">
      <c r="A1845" s="2">
        <v>1844</v>
      </c>
      <c r="B1845" s="2">
        <v>0</v>
      </c>
      <c r="C1845" s="2">
        <v>1.48974609375</v>
      </c>
    </row>
    <row r="1846" spans="1:3" x14ac:dyDescent="0.25">
      <c r="A1846" s="2">
        <v>1845</v>
      </c>
      <c r="B1846" s="2">
        <v>0</v>
      </c>
      <c r="C1846" s="2">
        <v>1.5036585330963135</v>
      </c>
    </row>
    <row r="1847" spans="1:3" x14ac:dyDescent="0.25">
      <c r="A1847" s="2">
        <v>1846</v>
      </c>
      <c r="B1847" s="2">
        <v>0</v>
      </c>
      <c r="C1847" s="2">
        <v>1.517703652381897</v>
      </c>
    </row>
    <row r="1848" spans="1:3" x14ac:dyDescent="0.25">
      <c r="A1848" s="2">
        <v>1847</v>
      </c>
      <c r="B1848" s="2">
        <v>0</v>
      </c>
      <c r="C1848" s="2">
        <v>1.5318905115127563</v>
      </c>
    </row>
    <row r="1849" spans="1:3" x14ac:dyDescent="0.25">
      <c r="A1849" s="2">
        <v>1848</v>
      </c>
      <c r="B1849" s="2">
        <v>0</v>
      </c>
      <c r="C1849" s="2">
        <v>1.5462188720703125</v>
      </c>
    </row>
    <row r="1850" spans="1:3" x14ac:dyDescent="0.25">
      <c r="A1850" s="2">
        <v>1849</v>
      </c>
      <c r="B1850" s="2">
        <v>0</v>
      </c>
      <c r="C1850" s="2">
        <v>1.5606906414031982</v>
      </c>
    </row>
    <row r="1851" spans="1:3" x14ac:dyDescent="0.25">
      <c r="A1851" s="2">
        <v>1850</v>
      </c>
      <c r="B1851" s="2">
        <v>0</v>
      </c>
      <c r="C1851" s="2">
        <v>1.5753071308135986</v>
      </c>
    </row>
    <row r="1852" spans="1:3" x14ac:dyDescent="0.25">
      <c r="A1852" s="2">
        <v>1851</v>
      </c>
      <c r="B1852" s="2">
        <v>0</v>
      </c>
      <c r="C1852" s="2">
        <v>1.5900697708129883</v>
      </c>
    </row>
    <row r="1853" spans="1:3" x14ac:dyDescent="0.25">
      <c r="A1853" s="2">
        <v>1852</v>
      </c>
      <c r="B1853" s="2">
        <v>0</v>
      </c>
      <c r="C1853" s="2">
        <v>1.6049799919128418</v>
      </c>
    </row>
    <row r="1854" spans="1:3" x14ac:dyDescent="0.25">
      <c r="A1854" s="2">
        <v>1853</v>
      </c>
      <c r="B1854" s="2">
        <v>0</v>
      </c>
      <c r="C1854" s="2">
        <v>1.6200393438339233</v>
      </c>
    </row>
    <row r="1855" spans="1:3" x14ac:dyDescent="0.25">
      <c r="A1855" s="2">
        <v>1854</v>
      </c>
      <c r="B1855" s="2">
        <v>0</v>
      </c>
      <c r="C1855" s="2">
        <v>1.6350687742233276</v>
      </c>
    </row>
    <row r="1856" spans="1:3" x14ac:dyDescent="0.25">
      <c r="A1856" s="2">
        <v>1855</v>
      </c>
      <c r="B1856" s="2">
        <v>0</v>
      </c>
      <c r="C1856" s="2">
        <v>1.6502846479415894</v>
      </c>
    </row>
    <row r="1857" spans="1:3" x14ac:dyDescent="0.25">
      <c r="A1857" s="2">
        <v>1856</v>
      </c>
      <c r="B1857" s="2">
        <v>0</v>
      </c>
      <c r="C1857" s="2">
        <v>1.6656454801559448</v>
      </c>
    </row>
    <row r="1858" spans="1:3" x14ac:dyDescent="0.25">
      <c r="A1858" s="2">
        <v>1857</v>
      </c>
      <c r="B1858" s="2">
        <v>0</v>
      </c>
      <c r="C1858" s="2">
        <v>1.6811614036560059</v>
      </c>
    </row>
    <row r="1859" spans="1:3" x14ac:dyDescent="0.25">
      <c r="A1859" s="2">
        <v>1858</v>
      </c>
      <c r="B1859" s="2">
        <v>0</v>
      </c>
      <c r="C1859" s="2">
        <v>1.6968321800231934</v>
      </c>
    </row>
    <row r="1860" spans="1:3" x14ac:dyDescent="0.25">
      <c r="A1860" s="2">
        <v>1859</v>
      </c>
      <c r="B1860" s="2">
        <v>0</v>
      </c>
      <c r="C1860" s="2">
        <v>1.7126597166061401</v>
      </c>
    </row>
    <row r="1861" spans="1:3" x14ac:dyDescent="0.25">
      <c r="A1861" s="2">
        <v>1860</v>
      </c>
      <c r="B1861" s="2">
        <v>0</v>
      </c>
      <c r="C1861" s="2">
        <v>1.7286455631256104</v>
      </c>
    </row>
    <row r="1862" spans="1:3" x14ac:dyDescent="0.25">
      <c r="A1862" s="2">
        <v>1861</v>
      </c>
      <c r="B1862" s="2">
        <v>0</v>
      </c>
      <c r="C1862" s="2">
        <v>1.7447912693023682</v>
      </c>
    </row>
    <row r="1863" spans="1:3" x14ac:dyDescent="0.25">
      <c r="A1863" s="2">
        <v>1862</v>
      </c>
      <c r="B1863" s="2">
        <v>0</v>
      </c>
      <c r="C1863" s="2">
        <v>1.7610983848571777</v>
      </c>
    </row>
    <row r="1864" spans="1:3" x14ac:dyDescent="0.25">
      <c r="A1864" s="2">
        <v>1863</v>
      </c>
      <c r="B1864" s="2">
        <v>0</v>
      </c>
      <c r="C1864" s="2">
        <v>1.7775685787200928</v>
      </c>
    </row>
    <row r="1865" spans="1:3" x14ac:dyDescent="0.25">
      <c r="A1865" s="2">
        <v>1864</v>
      </c>
      <c r="B1865" s="2">
        <v>0</v>
      </c>
      <c r="C1865" s="2">
        <v>1.794203519821167</v>
      </c>
    </row>
    <row r="1866" spans="1:3" x14ac:dyDescent="0.25">
      <c r="A1866" s="2">
        <v>1865</v>
      </c>
      <c r="B1866" s="2">
        <v>0</v>
      </c>
      <c r="C1866" s="2">
        <v>1.8110047578811646</v>
      </c>
    </row>
    <row r="1867" spans="1:3" x14ac:dyDescent="0.25">
      <c r="A1867" s="2">
        <v>1866</v>
      </c>
      <c r="B1867" s="2">
        <v>0</v>
      </c>
      <c r="C1867" s="2">
        <v>1.8279740810394287</v>
      </c>
    </row>
    <row r="1868" spans="1:3" x14ac:dyDescent="0.25">
      <c r="A1868" s="2">
        <v>1867</v>
      </c>
      <c r="B1868" s="2">
        <v>0</v>
      </c>
      <c r="C1868" s="2">
        <v>1.8451130390167236</v>
      </c>
    </row>
    <row r="1869" spans="1:3" x14ac:dyDescent="0.25">
      <c r="A1869" s="2">
        <v>1868</v>
      </c>
      <c r="B1869" s="2">
        <v>0</v>
      </c>
      <c r="C1869" s="2">
        <v>1.862423300743103</v>
      </c>
    </row>
    <row r="1870" spans="1:3" x14ac:dyDescent="0.25">
      <c r="A1870" s="2">
        <v>1869</v>
      </c>
      <c r="B1870" s="2">
        <v>0</v>
      </c>
      <c r="C1870" s="2">
        <v>1.8799067735671997</v>
      </c>
    </row>
    <row r="1871" spans="1:3" x14ac:dyDescent="0.25">
      <c r="A1871" s="2">
        <v>1870</v>
      </c>
      <c r="B1871" s="2">
        <v>0</v>
      </c>
      <c r="C1871" s="2">
        <v>1.8975651264190674</v>
      </c>
    </row>
    <row r="1872" spans="1:3" x14ac:dyDescent="0.25">
      <c r="A1872" s="2">
        <v>1871</v>
      </c>
      <c r="B1872" s="2">
        <v>0</v>
      </c>
      <c r="C1872" s="2">
        <v>1.9154000282287598</v>
      </c>
    </row>
    <row r="1873" spans="1:3" x14ac:dyDescent="0.25">
      <c r="A1873" s="2">
        <v>1872</v>
      </c>
      <c r="B1873" s="2">
        <v>0</v>
      </c>
      <c r="C1873" s="2">
        <v>1.9334131479263306</v>
      </c>
    </row>
    <row r="1874" spans="1:3" x14ac:dyDescent="0.25">
      <c r="A1874" s="2">
        <v>1873</v>
      </c>
      <c r="B1874" s="2">
        <v>0</v>
      </c>
      <c r="C1874" s="2">
        <v>1.9516065120697021</v>
      </c>
    </row>
    <row r="1875" spans="1:3" x14ac:dyDescent="0.25">
      <c r="A1875" s="2">
        <v>1874</v>
      </c>
      <c r="B1875" s="2">
        <v>0</v>
      </c>
      <c r="C1875" s="2">
        <v>1.9699817895889282</v>
      </c>
    </row>
    <row r="1876" spans="1:3" x14ac:dyDescent="0.25">
      <c r="A1876" s="2">
        <v>1875</v>
      </c>
      <c r="B1876" s="2">
        <v>0</v>
      </c>
      <c r="C1876" s="2">
        <v>1.9885408878326416</v>
      </c>
    </row>
    <row r="1877" spans="1:3" x14ac:dyDescent="0.25">
      <c r="A1877" s="2">
        <v>1876</v>
      </c>
      <c r="B1877" s="2">
        <v>0</v>
      </c>
      <c r="C1877" s="2">
        <v>2.0072855949401855</v>
      </c>
    </row>
    <row r="1878" spans="1:3" x14ac:dyDescent="0.25">
      <c r="A1878" s="2">
        <v>1877</v>
      </c>
      <c r="B1878" s="2">
        <v>0</v>
      </c>
      <c r="C1878" s="2">
        <v>2.0262176990509033</v>
      </c>
    </row>
    <row r="1879" spans="1:3" x14ac:dyDescent="0.25">
      <c r="A1879" s="2">
        <v>1878</v>
      </c>
      <c r="B1879" s="2">
        <v>0</v>
      </c>
      <c r="C1879" s="2">
        <v>2.0453388690948486</v>
      </c>
    </row>
    <row r="1880" spans="1:3" x14ac:dyDescent="0.25">
      <c r="A1880" s="2">
        <v>1879</v>
      </c>
      <c r="B1880" s="2">
        <v>0</v>
      </c>
      <c r="C1880" s="2">
        <v>2.0646514892578125</v>
      </c>
    </row>
    <row r="1881" spans="1:3" x14ac:dyDescent="0.25">
      <c r="A1881" s="2">
        <v>1880</v>
      </c>
      <c r="B1881" s="2">
        <v>0</v>
      </c>
      <c r="C1881" s="2">
        <v>2.0841572284698486</v>
      </c>
    </row>
    <row r="1882" spans="1:3" x14ac:dyDescent="0.25">
      <c r="A1882" s="2">
        <v>1881</v>
      </c>
      <c r="B1882" s="2">
        <v>0</v>
      </c>
      <c r="C1882" s="2">
        <v>2.1038582324981689</v>
      </c>
    </row>
    <row r="1883" spans="1:3" x14ac:dyDescent="0.25">
      <c r="A1883" s="2">
        <v>1882</v>
      </c>
      <c r="B1883" s="2">
        <v>0</v>
      </c>
      <c r="C1883" s="2">
        <v>2.123755931854248</v>
      </c>
    </row>
    <row r="1884" spans="1:3" x14ac:dyDescent="0.25">
      <c r="A1884" s="2">
        <v>1883</v>
      </c>
      <c r="B1884" s="2">
        <v>0</v>
      </c>
      <c r="C1884" s="2">
        <v>2.143852710723877</v>
      </c>
    </row>
    <row r="1885" spans="1:3" x14ac:dyDescent="0.25">
      <c r="A1885" s="2">
        <v>1884</v>
      </c>
      <c r="B1885" s="2">
        <v>0</v>
      </c>
      <c r="C1885" s="2">
        <v>2.1641504764556885</v>
      </c>
    </row>
    <row r="1886" spans="1:3" x14ac:dyDescent="0.25">
      <c r="A1886" s="2">
        <v>1885</v>
      </c>
      <c r="B1886" s="2">
        <v>0</v>
      </c>
      <c r="C1886" s="2">
        <v>2.1846511363983154</v>
      </c>
    </row>
    <row r="1887" spans="1:3" x14ac:dyDescent="0.25">
      <c r="A1887" s="2">
        <v>1886</v>
      </c>
      <c r="B1887" s="2">
        <v>0</v>
      </c>
      <c r="C1887" s="2">
        <v>2.2053568363189697</v>
      </c>
    </row>
    <row r="1888" spans="1:3" x14ac:dyDescent="0.25">
      <c r="A1888" s="2">
        <v>1887</v>
      </c>
      <c r="B1888" s="2">
        <v>0</v>
      </c>
      <c r="C1888" s="2">
        <v>2.2262697219848633</v>
      </c>
    </row>
    <row r="1889" spans="1:3" x14ac:dyDescent="0.25">
      <c r="A1889" s="2">
        <v>1888</v>
      </c>
      <c r="B1889" s="2">
        <v>0</v>
      </c>
      <c r="C1889" s="2">
        <v>2.2473917007446289</v>
      </c>
    </row>
    <row r="1890" spans="1:3" x14ac:dyDescent="0.25">
      <c r="A1890" s="2">
        <v>1889</v>
      </c>
      <c r="B1890" s="2">
        <v>0</v>
      </c>
      <c r="C1890" s="2">
        <v>2.2687246799468994</v>
      </c>
    </row>
    <row r="1891" spans="1:3" x14ac:dyDescent="0.25">
      <c r="A1891" s="2">
        <v>1890</v>
      </c>
      <c r="B1891" s="2">
        <v>0</v>
      </c>
      <c r="C1891" s="2">
        <v>2.2902712821960449</v>
      </c>
    </row>
    <row r="1892" spans="1:3" x14ac:dyDescent="0.25">
      <c r="A1892" s="2">
        <v>1891</v>
      </c>
      <c r="B1892" s="2">
        <v>0</v>
      </c>
      <c r="C1892" s="2">
        <v>2.3120331764221191</v>
      </c>
    </row>
    <row r="1893" spans="1:3" x14ac:dyDescent="0.25">
      <c r="A1893" s="2">
        <v>1892</v>
      </c>
      <c r="B1893" s="2">
        <v>0</v>
      </c>
      <c r="C1893" s="2">
        <v>2.3340127468109131</v>
      </c>
    </row>
    <row r="1894" spans="1:3" x14ac:dyDescent="0.25">
      <c r="A1894" s="2">
        <v>1893</v>
      </c>
      <c r="B1894" s="2">
        <v>0</v>
      </c>
      <c r="C1894" s="2">
        <v>2.3562121391296387</v>
      </c>
    </row>
    <row r="1895" spans="1:3" x14ac:dyDescent="0.25">
      <c r="A1895" s="2">
        <v>1894</v>
      </c>
      <c r="B1895" s="2">
        <v>0</v>
      </c>
      <c r="C1895" s="2">
        <v>2.3786334991455078</v>
      </c>
    </row>
    <row r="1896" spans="1:3" x14ac:dyDescent="0.25">
      <c r="A1896" s="2">
        <v>1895</v>
      </c>
      <c r="B1896" s="2">
        <v>0</v>
      </c>
      <c r="C1896" s="2">
        <v>2.4012789726257324</v>
      </c>
    </row>
    <row r="1897" spans="1:3" x14ac:dyDescent="0.25">
      <c r="A1897" s="2">
        <v>1896</v>
      </c>
      <c r="B1897" s="2">
        <v>0</v>
      </c>
      <c r="C1897" s="2">
        <v>2.4241509437561035</v>
      </c>
    </row>
    <row r="1898" spans="1:3" x14ac:dyDescent="0.25">
      <c r="A1898" s="2">
        <v>1897</v>
      </c>
      <c r="B1898" s="2">
        <v>0</v>
      </c>
      <c r="C1898" s="2">
        <v>2.4472517967224121</v>
      </c>
    </row>
    <row r="1899" spans="1:3" x14ac:dyDescent="0.25">
      <c r="A1899" s="2">
        <v>1898</v>
      </c>
      <c r="B1899" s="2">
        <v>0</v>
      </c>
      <c r="C1899" s="2">
        <v>2.470583438873291</v>
      </c>
    </row>
    <row r="1900" spans="1:3" x14ac:dyDescent="0.25">
      <c r="A1900" s="2">
        <v>1899</v>
      </c>
      <c r="B1900" s="2">
        <v>0</v>
      </c>
      <c r="C1900" s="2">
        <v>2.4941484928131104</v>
      </c>
    </row>
    <row r="1901" spans="1:3" x14ac:dyDescent="0.25">
      <c r="A1901" s="2">
        <v>1900</v>
      </c>
      <c r="B1901" s="2">
        <v>0</v>
      </c>
      <c r="C1901" s="2">
        <v>2.517949104309082</v>
      </c>
    </row>
    <row r="1902" spans="1:3" x14ac:dyDescent="0.25">
      <c r="A1902" s="2">
        <v>1901</v>
      </c>
      <c r="B1902" s="2">
        <v>0</v>
      </c>
      <c r="C1902" s="2">
        <v>2.5419878959655762</v>
      </c>
    </row>
    <row r="1903" spans="1:3" x14ac:dyDescent="0.25">
      <c r="A1903" s="2">
        <v>1902</v>
      </c>
      <c r="B1903" s="2">
        <v>0</v>
      </c>
      <c r="C1903" s="2">
        <v>2.5662670135498047</v>
      </c>
    </row>
    <row r="1904" spans="1:3" x14ac:dyDescent="0.25">
      <c r="A1904" s="2">
        <v>1903</v>
      </c>
      <c r="B1904" s="2">
        <v>0</v>
      </c>
      <c r="C1904" s="2">
        <v>2.5907888412475586</v>
      </c>
    </row>
    <row r="1905" spans="1:3" x14ac:dyDescent="0.25">
      <c r="A1905" s="2">
        <v>1904</v>
      </c>
      <c r="B1905" s="2">
        <v>0</v>
      </c>
      <c r="C1905" s="2">
        <v>2.615556001663208</v>
      </c>
    </row>
    <row r="1906" spans="1:3" x14ac:dyDescent="0.25">
      <c r="A1906" s="2">
        <v>1905</v>
      </c>
      <c r="B1906" s="2">
        <v>0</v>
      </c>
      <c r="C1906" s="2">
        <v>2.6405708789825439</v>
      </c>
    </row>
    <row r="1907" spans="1:3" x14ac:dyDescent="0.25">
      <c r="A1907" s="2">
        <v>1906</v>
      </c>
      <c r="B1907" s="2">
        <v>0</v>
      </c>
      <c r="C1907" s="2">
        <v>2.6658358573913574</v>
      </c>
    </row>
    <row r="1908" spans="1:3" x14ac:dyDescent="0.25">
      <c r="A1908" s="2">
        <v>1907</v>
      </c>
      <c r="B1908" s="2">
        <v>0</v>
      </c>
      <c r="C1908" s="2">
        <v>2.6913533210754395</v>
      </c>
    </row>
    <row r="1909" spans="1:3" x14ac:dyDescent="0.25">
      <c r="A1909" s="2">
        <v>1908</v>
      </c>
      <c r="B1909" s="2">
        <v>0</v>
      </c>
      <c r="C1909" s="2">
        <v>2.7171261310577393</v>
      </c>
    </row>
    <row r="1910" spans="1:3" x14ac:dyDescent="0.25">
      <c r="A1910" s="2">
        <v>1909</v>
      </c>
      <c r="B1910" s="2">
        <v>0</v>
      </c>
      <c r="C1910" s="2">
        <v>2.7431566715240479</v>
      </c>
    </row>
    <row r="1911" spans="1:3" x14ac:dyDescent="0.25">
      <c r="A1911" s="2">
        <v>1910</v>
      </c>
      <c r="B1911" s="2">
        <v>0</v>
      </c>
      <c r="C1911" s="2">
        <v>2.7694473266601563</v>
      </c>
    </row>
    <row r="1912" spans="1:3" x14ac:dyDescent="0.25">
      <c r="A1912" s="2">
        <v>1911</v>
      </c>
      <c r="B1912" s="2">
        <v>0</v>
      </c>
      <c r="C1912" s="2">
        <v>2.7960009574890137</v>
      </c>
    </row>
    <row r="1913" spans="1:3" x14ac:dyDescent="0.25">
      <c r="A1913" s="2">
        <v>1912</v>
      </c>
      <c r="B1913" s="2">
        <v>0</v>
      </c>
      <c r="C1913" s="2">
        <v>2.8228201866149902</v>
      </c>
    </row>
    <row r="1914" spans="1:3" x14ac:dyDescent="0.25">
      <c r="A1914" s="2">
        <v>1913</v>
      </c>
      <c r="B1914" s="2">
        <v>0</v>
      </c>
      <c r="C1914" s="2">
        <v>2.8499076366424561</v>
      </c>
    </row>
    <row r="1915" spans="1:3" x14ac:dyDescent="0.25">
      <c r="A1915" s="2">
        <v>1914</v>
      </c>
      <c r="B1915" s="2">
        <v>0</v>
      </c>
      <c r="C1915" s="2">
        <v>2.8772659301757813</v>
      </c>
    </row>
    <row r="1916" spans="1:3" x14ac:dyDescent="0.25">
      <c r="A1916" s="2">
        <v>1915</v>
      </c>
      <c r="B1916" s="2">
        <v>0</v>
      </c>
      <c r="C1916" s="2">
        <v>2.9045698642730713</v>
      </c>
    </row>
    <row r="1917" spans="1:3" x14ac:dyDescent="0.25">
      <c r="A1917" s="2">
        <v>1916</v>
      </c>
      <c r="B1917" s="2">
        <v>0</v>
      </c>
      <c r="C1917" s="2">
        <v>2.9322123527526855</v>
      </c>
    </row>
    <row r="1918" spans="1:3" x14ac:dyDescent="0.25">
      <c r="A1918" s="2">
        <v>1917</v>
      </c>
      <c r="B1918" s="2">
        <v>0</v>
      </c>
      <c r="C1918" s="2">
        <v>2.9601185321807861</v>
      </c>
    </row>
    <row r="1919" spans="1:3" x14ac:dyDescent="0.25">
      <c r="A1919" s="2">
        <v>1918</v>
      </c>
      <c r="B1919" s="2">
        <v>0</v>
      </c>
      <c r="C1919" s="2">
        <v>2.9883062839508057</v>
      </c>
    </row>
    <row r="1920" spans="1:3" x14ac:dyDescent="0.25">
      <c r="A1920" s="2">
        <v>1919</v>
      </c>
      <c r="B1920" s="2">
        <v>0</v>
      </c>
      <c r="C1920" s="2">
        <v>3.016775369644165</v>
      </c>
    </row>
    <row r="1921" spans="1:3" x14ac:dyDescent="0.25">
      <c r="A1921" s="2">
        <v>1920</v>
      </c>
      <c r="B1921" s="2">
        <v>0</v>
      </c>
      <c r="C1921" s="2">
        <v>3.0455291271209717</v>
      </c>
    </row>
    <row r="1922" spans="1:3" x14ac:dyDescent="0.25">
      <c r="A1922" s="2">
        <v>1921</v>
      </c>
      <c r="B1922" s="2">
        <v>0</v>
      </c>
      <c r="C1922" s="2">
        <v>3.0745704174041748</v>
      </c>
    </row>
    <row r="1923" spans="1:3" x14ac:dyDescent="0.25">
      <c r="A1923" s="2">
        <v>1922</v>
      </c>
      <c r="B1923" s="2">
        <v>0</v>
      </c>
      <c r="C1923" s="2">
        <v>3.1039023399353027</v>
      </c>
    </row>
    <row r="1924" spans="1:3" x14ac:dyDescent="0.25">
      <c r="A1924" s="2">
        <v>1923</v>
      </c>
      <c r="B1924" s="2">
        <v>0</v>
      </c>
      <c r="C1924" s="2">
        <v>3.1335275173187256</v>
      </c>
    </row>
    <row r="1925" spans="1:3" x14ac:dyDescent="0.25">
      <c r="A1925" s="2">
        <v>1924</v>
      </c>
      <c r="B1925" s="2">
        <v>0</v>
      </c>
      <c r="C1925" s="2">
        <v>3.1634488105773926</v>
      </c>
    </row>
    <row r="1926" spans="1:3" x14ac:dyDescent="0.25">
      <c r="A1926" s="2">
        <v>1925</v>
      </c>
      <c r="B1926" s="2">
        <v>0</v>
      </c>
      <c r="C1926" s="2">
        <v>3.193669319152832</v>
      </c>
    </row>
    <row r="1927" spans="1:3" x14ac:dyDescent="0.25">
      <c r="A1927" s="2">
        <v>1926</v>
      </c>
      <c r="B1927" s="2">
        <v>0</v>
      </c>
      <c r="C1927" s="2">
        <v>3.2241921424865723</v>
      </c>
    </row>
    <row r="1928" spans="1:3" x14ac:dyDescent="0.25">
      <c r="A1928" s="2">
        <v>1927</v>
      </c>
      <c r="B1928" s="2">
        <v>0</v>
      </c>
      <c r="C1928" s="2">
        <v>3.2550201416015625</v>
      </c>
    </row>
    <row r="1929" spans="1:3" x14ac:dyDescent="0.25">
      <c r="A1929" s="2">
        <v>1928</v>
      </c>
      <c r="B1929" s="2">
        <v>0</v>
      </c>
      <c r="C1929" s="2">
        <v>3.2861564159393311</v>
      </c>
    </row>
    <row r="1930" spans="1:3" x14ac:dyDescent="0.25">
      <c r="A1930" s="2">
        <v>1929</v>
      </c>
      <c r="B1930" s="2">
        <v>0</v>
      </c>
      <c r="C1930" s="2">
        <v>3.3176040649414063</v>
      </c>
    </row>
    <row r="1931" spans="1:3" x14ac:dyDescent="0.25">
      <c r="A1931" s="2">
        <v>1930</v>
      </c>
      <c r="B1931" s="2">
        <v>0</v>
      </c>
      <c r="C1931" s="2">
        <v>3.3493661880493164</v>
      </c>
    </row>
    <row r="1932" spans="1:3" x14ac:dyDescent="0.25">
      <c r="A1932" s="2">
        <v>1931</v>
      </c>
      <c r="B1932" s="2">
        <v>0</v>
      </c>
      <c r="C1932" s="2">
        <v>3.3814461231231689</v>
      </c>
    </row>
    <row r="1933" spans="1:3" x14ac:dyDescent="0.25">
      <c r="A1933" s="2">
        <v>1932</v>
      </c>
      <c r="B1933" s="2">
        <v>0</v>
      </c>
      <c r="C1933" s="2">
        <v>3.413846492767334</v>
      </c>
    </row>
    <row r="1934" spans="1:3" x14ac:dyDescent="0.25">
      <c r="A1934" s="2">
        <v>1933</v>
      </c>
      <c r="B1934" s="2">
        <v>0</v>
      </c>
      <c r="C1934" s="2">
        <v>3.4465711116790771</v>
      </c>
    </row>
    <row r="1935" spans="1:3" x14ac:dyDescent="0.25">
      <c r="A1935" s="2">
        <v>1934</v>
      </c>
      <c r="B1935" s="2">
        <v>0</v>
      </c>
      <c r="C1935" s="2">
        <v>3.4796230792999268</v>
      </c>
    </row>
    <row r="1936" spans="1:3" x14ac:dyDescent="0.25">
      <c r="A1936" s="2">
        <v>1935</v>
      </c>
      <c r="B1936" s="2">
        <v>0</v>
      </c>
      <c r="C1936" s="2">
        <v>3.513005256652832</v>
      </c>
    </row>
    <row r="1937" spans="1:3" x14ac:dyDescent="0.25">
      <c r="A1937" s="2">
        <v>1936</v>
      </c>
      <c r="B1937" s="2">
        <v>0</v>
      </c>
      <c r="C1937" s="2">
        <v>3.5467214584350586</v>
      </c>
    </row>
    <row r="1938" spans="1:3" x14ac:dyDescent="0.25">
      <c r="A1938" s="2">
        <v>1937</v>
      </c>
      <c r="B1938" s="2">
        <v>0</v>
      </c>
      <c r="C1938" s="2">
        <v>3.5807747840881348</v>
      </c>
    </row>
    <row r="1939" spans="1:3" x14ac:dyDescent="0.25">
      <c r="A1939" s="2">
        <v>1938</v>
      </c>
      <c r="B1939" s="2">
        <v>0</v>
      </c>
      <c r="C1939" s="2">
        <v>3.615168571472168</v>
      </c>
    </row>
    <row r="1940" spans="1:3" x14ac:dyDescent="0.25">
      <c r="A1940" s="2">
        <v>1939</v>
      </c>
      <c r="B1940" s="2">
        <v>0</v>
      </c>
      <c r="C1940" s="2">
        <v>3.6499063968658447</v>
      </c>
    </row>
    <row r="1941" spans="1:3" x14ac:dyDescent="0.25">
      <c r="A1941" s="2">
        <v>1940</v>
      </c>
      <c r="B1941" s="2">
        <v>0</v>
      </c>
      <c r="C1941" s="2">
        <v>3.6849915981292725</v>
      </c>
    </row>
    <row r="1942" spans="1:3" x14ac:dyDescent="0.25">
      <c r="A1942" s="2">
        <v>1941</v>
      </c>
      <c r="B1942" s="2">
        <v>0</v>
      </c>
      <c r="C1942" s="2">
        <v>3.7204275131225586</v>
      </c>
    </row>
    <row r="1943" spans="1:3" x14ac:dyDescent="0.25">
      <c r="A1943" s="2">
        <v>1942</v>
      </c>
      <c r="B1943" s="2">
        <v>0</v>
      </c>
      <c r="C1943" s="2">
        <v>3.7562179565429688</v>
      </c>
    </row>
    <row r="1944" spans="1:3" x14ac:dyDescent="0.25">
      <c r="A1944" s="2">
        <v>1943</v>
      </c>
      <c r="B1944" s="2">
        <v>0</v>
      </c>
      <c r="C1944" s="2">
        <v>3.7923662662506104</v>
      </c>
    </row>
    <row r="1945" spans="1:3" x14ac:dyDescent="0.25">
      <c r="A1945" s="2">
        <v>1944</v>
      </c>
      <c r="B1945" s="2">
        <v>0</v>
      </c>
      <c r="C1945" s="2">
        <v>3.8288760185241699</v>
      </c>
    </row>
    <row r="1946" spans="1:3" x14ac:dyDescent="0.25">
      <c r="A1946" s="2">
        <v>1945</v>
      </c>
      <c r="B1946" s="2">
        <v>0</v>
      </c>
      <c r="C1946" s="2">
        <v>3.865750789642334</v>
      </c>
    </row>
    <row r="1947" spans="1:3" x14ac:dyDescent="0.25">
      <c r="A1947" s="2">
        <v>1946</v>
      </c>
      <c r="B1947" s="2">
        <v>0</v>
      </c>
      <c r="C1947" s="2">
        <v>3.9029943943023682</v>
      </c>
    </row>
    <row r="1948" spans="1:3" x14ac:dyDescent="0.25">
      <c r="A1948" s="2">
        <v>1947</v>
      </c>
      <c r="B1948" s="2">
        <v>0</v>
      </c>
      <c r="C1948" s="2">
        <v>3.940610408782959</v>
      </c>
    </row>
    <row r="1949" spans="1:3" x14ac:dyDescent="0.25">
      <c r="A1949" s="2">
        <v>1948</v>
      </c>
      <c r="B1949" s="2">
        <v>0</v>
      </c>
      <c r="C1949" s="2">
        <v>3.9786026477813721</v>
      </c>
    </row>
    <row r="1950" spans="1:3" x14ac:dyDescent="0.25">
      <c r="A1950" s="2">
        <v>1949</v>
      </c>
      <c r="B1950" s="2">
        <v>0</v>
      </c>
      <c r="C1950" s="2">
        <v>4.016974925994873</v>
      </c>
    </row>
    <row r="1951" spans="1:3" x14ac:dyDescent="0.25">
      <c r="A1951" s="2">
        <v>1950</v>
      </c>
      <c r="B1951" s="2">
        <v>0</v>
      </c>
      <c r="C1951" s="2">
        <v>4.0557303428649902</v>
      </c>
    </row>
    <row r="1952" spans="1:3" x14ac:dyDescent="0.25">
      <c r="A1952" s="2">
        <v>1951</v>
      </c>
      <c r="B1952" s="2">
        <v>0</v>
      </c>
      <c r="C1952" s="2">
        <v>4.0948739051818848</v>
      </c>
    </row>
    <row r="1953" spans="1:3" x14ac:dyDescent="0.25">
      <c r="A1953" s="2">
        <v>1952</v>
      </c>
      <c r="B1953" s="2">
        <v>0</v>
      </c>
      <c r="C1953" s="2">
        <v>4.1344089508056641</v>
      </c>
    </row>
    <row r="1954" spans="1:3" x14ac:dyDescent="0.25">
      <c r="A1954" s="2">
        <v>1953</v>
      </c>
      <c r="B1954" s="2">
        <v>0</v>
      </c>
      <c r="C1954" s="2">
        <v>4.1733875274658203</v>
      </c>
    </row>
    <row r="1955" spans="1:3" x14ac:dyDescent="0.25">
      <c r="A1955" s="2">
        <v>1954</v>
      </c>
      <c r="B1955" s="2">
        <v>0</v>
      </c>
      <c r="C1955" s="2">
        <v>4.212949275970459</v>
      </c>
    </row>
    <row r="1956" spans="1:3" x14ac:dyDescent="0.25">
      <c r="A1956" s="2">
        <v>1955</v>
      </c>
      <c r="B1956" s="2">
        <v>0</v>
      </c>
      <c r="C1956" s="2">
        <v>4.2528696060180664</v>
      </c>
    </row>
    <row r="1957" spans="1:3" x14ac:dyDescent="0.25">
      <c r="A1957" s="2">
        <v>1956</v>
      </c>
      <c r="B1957" s="2">
        <v>0</v>
      </c>
      <c r="C1957" s="2">
        <v>4.2931962013244629</v>
      </c>
    </row>
    <row r="1958" spans="1:3" x14ac:dyDescent="0.25">
      <c r="A1958" s="2">
        <v>1957</v>
      </c>
      <c r="B1958" s="2">
        <v>0</v>
      </c>
      <c r="C1958" s="2">
        <v>4.3339247703552246</v>
      </c>
    </row>
    <row r="1959" spans="1:3" x14ac:dyDescent="0.25">
      <c r="A1959" s="2">
        <v>1958</v>
      </c>
      <c r="B1959" s="2">
        <v>0</v>
      </c>
      <c r="C1959" s="2">
        <v>4.3750605583190918</v>
      </c>
    </row>
    <row r="1960" spans="1:3" x14ac:dyDescent="0.25">
      <c r="A1960" s="2">
        <v>1959</v>
      </c>
      <c r="B1960" s="2">
        <v>0</v>
      </c>
      <c r="C1960" s="2">
        <v>4.4166078567504883</v>
      </c>
    </row>
    <row r="1961" spans="1:3" x14ac:dyDescent="0.25">
      <c r="A1961" s="2">
        <v>1960</v>
      </c>
      <c r="B1961" s="2">
        <v>0</v>
      </c>
      <c r="C1961" s="2">
        <v>4.4585709571838379</v>
      </c>
    </row>
    <row r="1962" spans="1:3" x14ac:dyDescent="0.25">
      <c r="A1962" s="2">
        <v>1961</v>
      </c>
      <c r="B1962" s="2">
        <v>0</v>
      </c>
      <c r="C1962" s="2">
        <v>4.500953197479248</v>
      </c>
    </row>
    <row r="1963" spans="1:3" x14ac:dyDescent="0.25">
      <c r="A1963" s="2">
        <v>1962</v>
      </c>
      <c r="B1963" s="2">
        <v>0</v>
      </c>
      <c r="C1963" s="2">
        <v>4.5437593460083008</v>
      </c>
    </row>
    <row r="1964" spans="1:3" x14ac:dyDescent="0.25">
      <c r="A1964" s="2">
        <v>1963</v>
      </c>
      <c r="B1964" s="2">
        <v>0</v>
      </c>
      <c r="C1964" s="2">
        <v>4.5869936943054199</v>
      </c>
    </row>
    <row r="1965" spans="1:3" x14ac:dyDescent="0.25">
      <c r="A1965" s="2">
        <v>1964</v>
      </c>
      <c r="B1965" s="2">
        <v>0</v>
      </c>
      <c r="C1965" s="2">
        <v>4.6306605339050293</v>
      </c>
    </row>
    <row r="1966" spans="1:3" x14ac:dyDescent="0.25">
      <c r="A1966" s="2">
        <v>1965</v>
      </c>
      <c r="B1966" s="2">
        <v>0</v>
      </c>
      <c r="C1966" s="2">
        <v>4.6747641563415527</v>
      </c>
    </row>
    <row r="1967" spans="1:3" x14ac:dyDescent="0.25">
      <c r="A1967" s="2">
        <v>1966</v>
      </c>
      <c r="B1967" s="2">
        <v>0</v>
      </c>
      <c r="C1967" s="2">
        <v>4.7193083763122559</v>
      </c>
    </row>
    <row r="1968" spans="1:3" x14ac:dyDescent="0.25">
      <c r="A1968" s="2">
        <v>1967</v>
      </c>
      <c r="B1968" s="2">
        <v>0</v>
      </c>
      <c r="C1968" s="2">
        <v>4.7642979621887207</v>
      </c>
    </row>
    <row r="1969" spans="1:3" x14ac:dyDescent="0.25">
      <c r="A1969" s="2">
        <v>1968</v>
      </c>
      <c r="B1969" s="2">
        <v>0</v>
      </c>
      <c r="C1969" s="2">
        <v>4.8097376823425293</v>
      </c>
    </row>
    <row r="1970" spans="1:3" x14ac:dyDescent="0.25">
      <c r="A1970" s="2">
        <v>1969</v>
      </c>
      <c r="B1970" s="2">
        <v>0</v>
      </c>
      <c r="C1970" s="2">
        <v>4.8556318283081055</v>
      </c>
    </row>
    <row r="1971" spans="1:3" x14ac:dyDescent="0.25">
      <c r="A1971" s="2">
        <v>1970</v>
      </c>
      <c r="B1971" s="2">
        <v>0</v>
      </c>
      <c r="C1971" s="2">
        <v>4.9019851684570313</v>
      </c>
    </row>
    <row r="1972" spans="1:3" x14ac:dyDescent="0.25">
      <c r="A1972" s="2">
        <v>1971</v>
      </c>
      <c r="B1972" s="2">
        <v>0</v>
      </c>
      <c r="C1972" s="2">
        <v>4.9488015174865723</v>
      </c>
    </row>
    <row r="1973" spans="1:3" x14ac:dyDescent="0.25">
      <c r="A1973" s="2">
        <v>1972</v>
      </c>
      <c r="B1973" s="2">
        <v>0</v>
      </c>
      <c r="C1973" s="2">
        <v>4.996086597442627</v>
      </c>
    </row>
    <row r="1974" spans="1:3" x14ac:dyDescent="0.25">
      <c r="A1974" s="2">
        <v>1973</v>
      </c>
      <c r="B1974" s="2">
        <v>0</v>
      </c>
      <c r="C1974" s="2">
        <v>5.0438442230224609</v>
      </c>
    </row>
    <row r="1975" spans="1:3" x14ac:dyDescent="0.25">
      <c r="A1975" s="2">
        <v>1974</v>
      </c>
      <c r="B1975" s="2">
        <v>0</v>
      </c>
      <c r="C1975" s="2">
        <v>5.0920791625976563</v>
      </c>
    </row>
    <row r="1976" spans="1:3" x14ac:dyDescent="0.25">
      <c r="A1976" s="2">
        <v>1975</v>
      </c>
      <c r="B1976" s="2">
        <v>0</v>
      </c>
      <c r="C1976" s="2">
        <v>5.1407966613769531</v>
      </c>
    </row>
    <row r="1977" spans="1:3" x14ac:dyDescent="0.25">
      <c r="A1977" s="2">
        <v>1976</v>
      </c>
      <c r="B1977" s="2">
        <v>0</v>
      </c>
      <c r="C1977" s="2">
        <v>5.1900014877319336</v>
      </c>
    </row>
    <row r="1978" spans="1:3" x14ac:dyDescent="0.25">
      <c r="A1978" s="2">
        <v>1977</v>
      </c>
      <c r="B1978" s="2">
        <v>0</v>
      </c>
      <c r="C1978" s="2">
        <v>5.2396984100341797</v>
      </c>
    </row>
    <row r="1979" spans="1:3" x14ac:dyDescent="0.25">
      <c r="A1979" s="2">
        <v>1978</v>
      </c>
      <c r="B1979" s="2">
        <v>0</v>
      </c>
      <c r="C1979" s="2">
        <v>5.2898921966552734</v>
      </c>
    </row>
    <row r="1980" spans="1:3" x14ac:dyDescent="0.25">
      <c r="A1980" s="2">
        <v>1979</v>
      </c>
      <c r="B1980" s="2">
        <v>0</v>
      </c>
      <c r="C1980" s="2">
        <v>5.3405876159667969</v>
      </c>
    </row>
    <row r="1981" spans="1:3" x14ac:dyDescent="0.25">
      <c r="A1981" s="2">
        <v>1980</v>
      </c>
      <c r="B1981" s="2">
        <v>0</v>
      </c>
      <c r="C1981" s="2">
        <v>5.3917903900146484</v>
      </c>
    </row>
    <row r="1982" spans="1:3" x14ac:dyDescent="0.25">
      <c r="A1982" s="2">
        <v>1981</v>
      </c>
      <c r="B1982" s="2">
        <v>0</v>
      </c>
      <c r="C1982" s="2">
        <v>5.443504810333252</v>
      </c>
    </row>
    <row r="1983" spans="1:3" x14ac:dyDescent="0.25">
      <c r="A1983" s="2">
        <v>1982</v>
      </c>
      <c r="B1983" s="2">
        <v>0</v>
      </c>
      <c r="C1983" s="2">
        <v>5.4957365989685059</v>
      </c>
    </row>
    <row r="1984" spans="1:3" x14ac:dyDescent="0.25">
      <c r="A1984" s="2">
        <v>1983</v>
      </c>
      <c r="B1984" s="2">
        <v>0</v>
      </c>
      <c r="C1984" s="2">
        <v>5.5484910011291504</v>
      </c>
    </row>
    <row r="1985" spans="1:3" x14ac:dyDescent="0.25">
      <c r="A1985" s="2">
        <v>1984</v>
      </c>
      <c r="B1985" s="2">
        <v>0</v>
      </c>
      <c r="C1985" s="2">
        <v>5.6017723083496094</v>
      </c>
    </row>
    <row r="1986" spans="1:3" x14ac:dyDescent="0.25">
      <c r="A1986" s="2">
        <v>1985</v>
      </c>
      <c r="B1986" s="2">
        <v>0</v>
      </c>
      <c r="C1986" s="2">
        <v>5.6555867195129395</v>
      </c>
    </row>
    <row r="1987" spans="1:3" x14ac:dyDescent="0.25">
      <c r="A1987" s="2">
        <v>1986</v>
      </c>
      <c r="B1987" s="2">
        <v>0</v>
      </c>
      <c r="C1987" s="2">
        <v>5.7099394798278809</v>
      </c>
    </row>
    <row r="1988" spans="1:3" x14ac:dyDescent="0.25">
      <c r="A1988" s="2">
        <v>1987</v>
      </c>
      <c r="B1988" s="2">
        <v>0</v>
      </c>
      <c r="C1988" s="2">
        <v>5.7648358345031738</v>
      </c>
    </row>
    <row r="1989" spans="1:3" x14ac:dyDescent="0.25">
      <c r="A1989" s="2">
        <v>1988</v>
      </c>
      <c r="B1989" s="2">
        <v>0</v>
      </c>
      <c r="C1989" s="2">
        <v>5.8202810287475586</v>
      </c>
    </row>
    <row r="1990" spans="1:3" x14ac:dyDescent="0.25">
      <c r="A1990" s="2">
        <v>1989</v>
      </c>
      <c r="B1990" s="2">
        <v>0</v>
      </c>
      <c r="C1990" s="2">
        <v>5.8762803077697754</v>
      </c>
    </row>
    <row r="1991" spans="1:3" x14ac:dyDescent="0.25">
      <c r="A1991" s="2">
        <v>1990</v>
      </c>
      <c r="B1991" s="2">
        <v>0</v>
      </c>
      <c r="C1991" s="2">
        <v>5.9328398704528809</v>
      </c>
    </row>
    <row r="1992" spans="1:3" x14ac:dyDescent="0.25">
      <c r="A1992" s="2">
        <v>1991</v>
      </c>
      <c r="B1992" s="2">
        <v>0</v>
      </c>
      <c r="C1992" s="2">
        <v>5.9328398704528809</v>
      </c>
    </row>
    <row r="1993" spans="1:3" x14ac:dyDescent="0.25">
      <c r="A1993" s="2">
        <v>1992</v>
      </c>
      <c r="B1993" s="2">
        <v>0</v>
      </c>
      <c r="C1993" s="2">
        <v>5.9899649620056152</v>
      </c>
    </row>
    <row r="1994" spans="1:3" x14ac:dyDescent="0.25">
      <c r="A1994" s="2">
        <v>1993</v>
      </c>
      <c r="B1994" s="2">
        <v>0</v>
      </c>
      <c r="C1994" s="2">
        <v>6.0469765663146973</v>
      </c>
    </row>
    <row r="1995" spans="1:3" x14ac:dyDescent="0.25">
      <c r="A1995" s="2">
        <v>1994</v>
      </c>
      <c r="B1995" s="2">
        <v>0</v>
      </c>
      <c r="C1995" s="2">
        <v>6.1046953201293945</v>
      </c>
    </row>
    <row r="1996" spans="1:3" x14ac:dyDescent="0.25">
      <c r="A1996" s="2">
        <v>1995</v>
      </c>
      <c r="B1996" s="2">
        <v>0</v>
      </c>
      <c r="C1996" s="2">
        <v>6.1629643440246582</v>
      </c>
    </row>
    <row r="1997" spans="1:3" x14ac:dyDescent="0.25">
      <c r="A1997" s="2">
        <v>1996</v>
      </c>
      <c r="B1997" s="2">
        <v>0</v>
      </c>
      <c r="C1997" s="2">
        <v>6.2218213081359863</v>
      </c>
    </row>
    <row r="1998" spans="1:3" x14ac:dyDescent="0.25">
      <c r="A1998" s="2">
        <v>1997</v>
      </c>
      <c r="B1998" s="2">
        <v>0</v>
      </c>
      <c r="C1998" s="2">
        <v>6.2812657356262207</v>
      </c>
    </row>
    <row r="1999" spans="1:3" x14ac:dyDescent="0.25">
      <c r="A1999" s="2">
        <v>1998</v>
      </c>
      <c r="B1999" s="2">
        <v>0</v>
      </c>
      <c r="C1999" s="2">
        <v>6.3413047790527344</v>
      </c>
    </row>
    <row r="2000" spans="1:3" x14ac:dyDescent="0.25">
      <c r="A2000" s="2">
        <v>1999</v>
      </c>
      <c r="B2000" s="2">
        <v>0</v>
      </c>
      <c r="C2000" s="2">
        <v>6.4019441604614258</v>
      </c>
    </row>
    <row r="2001" spans="1:3" x14ac:dyDescent="0.25">
      <c r="A2001" s="2">
        <v>2000</v>
      </c>
      <c r="B2001" s="2">
        <v>0</v>
      </c>
      <c r="C2001" s="2">
        <v>6.4631900787353516</v>
      </c>
    </row>
    <row r="2002" spans="1:3" x14ac:dyDescent="0.25">
      <c r="A2002" s="2">
        <v>2001</v>
      </c>
      <c r="B2002" s="2">
        <v>0</v>
      </c>
      <c r="C2002" s="2">
        <v>6.5250482559204102</v>
      </c>
    </row>
    <row r="2003" spans="1:3" x14ac:dyDescent="0.25">
      <c r="A2003" s="2">
        <v>2002</v>
      </c>
      <c r="B2003" s="2">
        <v>0</v>
      </c>
      <c r="C2003" s="2">
        <v>6.5875253677368164</v>
      </c>
    </row>
    <row r="2004" spans="1:3" x14ac:dyDescent="0.25">
      <c r="A2004" s="2">
        <v>2003</v>
      </c>
      <c r="B2004" s="2">
        <v>0</v>
      </c>
      <c r="C2004" s="2">
        <v>6.6506271362304688</v>
      </c>
    </row>
    <row r="2005" spans="1:3" x14ac:dyDescent="0.25">
      <c r="A2005" s="2">
        <v>2004</v>
      </c>
      <c r="B2005" s="2">
        <v>0</v>
      </c>
      <c r="C2005" s="2">
        <v>6.7143597602844238</v>
      </c>
    </row>
    <row r="2006" spans="1:3" x14ac:dyDescent="0.25">
      <c r="A2006" s="2">
        <v>2005</v>
      </c>
      <c r="B2006" s="2">
        <v>0</v>
      </c>
      <c r="C2006" s="2">
        <v>6.7779660224914551</v>
      </c>
    </row>
    <row r="2007" spans="1:3" x14ac:dyDescent="0.25">
      <c r="A2007" s="2">
        <v>2006</v>
      </c>
      <c r="B2007" s="2">
        <v>0</v>
      </c>
      <c r="C2007" s="2">
        <v>6.8423604965209961</v>
      </c>
    </row>
    <row r="2008" spans="1:3" x14ac:dyDescent="0.25">
      <c r="A2008" s="2">
        <v>2007</v>
      </c>
      <c r="B2008" s="2">
        <v>0</v>
      </c>
      <c r="C2008" s="2">
        <v>6.9073696136474609</v>
      </c>
    </row>
    <row r="2009" spans="1:3" x14ac:dyDescent="0.25">
      <c r="A2009" s="2">
        <v>2008</v>
      </c>
      <c r="B2009" s="2">
        <v>0</v>
      </c>
      <c r="C2009" s="2">
        <v>6.9730343818664551</v>
      </c>
    </row>
    <row r="2010" spans="1:3" x14ac:dyDescent="0.25">
      <c r="A2010" s="2">
        <v>2009</v>
      </c>
      <c r="B2010" s="2">
        <v>0</v>
      </c>
      <c r="C2010" s="2">
        <v>7.0393548011779785</v>
      </c>
    </row>
    <row r="2011" spans="1:3" x14ac:dyDescent="0.25">
      <c r="A2011" s="2">
        <v>2010</v>
      </c>
      <c r="B2011" s="2">
        <v>0</v>
      </c>
      <c r="C2011" s="2">
        <v>7.1063385009765625</v>
      </c>
    </row>
    <row r="2012" spans="1:3" x14ac:dyDescent="0.25">
      <c r="A2012" s="2">
        <v>2011</v>
      </c>
      <c r="B2012" s="2">
        <v>0</v>
      </c>
      <c r="C2012" s="2">
        <v>7.1739921569824219</v>
      </c>
    </row>
    <row r="2013" spans="1:3" x14ac:dyDescent="0.25">
      <c r="A2013" s="2">
        <v>2012</v>
      </c>
      <c r="B2013" s="2">
        <v>0</v>
      </c>
      <c r="C2013" s="2">
        <v>7.2423219680786133</v>
      </c>
    </row>
    <row r="2014" spans="1:3" x14ac:dyDescent="0.25">
      <c r="A2014" s="2">
        <v>2013</v>
      </c>
      <c r="B2014" s="2">
        <v>0</v>
      </c>
      <c r="C2014" s="2">
        <v>7.311335563659668</v>
      </c>
    </row>
    <row r="2015" spans="1:3" x14ac:dyDescent="0.25">
      <c r="A2015" s="2">
        <v>2014</v>
      </c>
      <c r="B2015" s="2">
        <v>0</v>
      </c>
      <c r="C2015" s="2">
        <v>7.3810391426086426</v>
      </c>
    </row>
    <row r="2016" spans="1:3" x14ac:dyDescent="0.25">
      <c r="A2016" s="2">
        <v>2015</v>
      </c>
      <c r="B2016" s="2">
        <v>0</v>
      </c>
      <c r="C2016" s="2">
        <v>7.451439380645752</v>
      </c>
    </row>
    <row r="2017" spans="1:3" x14ac:dyDescent="0.25">
      <c r="A2017" s="2">
        <v>2016</v>
      </c>
      <c r="B2017" s="2">
        <v>0</v>
      </c>
      <c r="C2017" s="2">
        <v>7.5225439071655273</v>
      </c>
    </row>
    <row r="2018" spans="1:3" x14ac:dyDescent="0.25">
      <c r="A2018" s="2">
        <v>2017</v>
      </c>
      <c r="B2018" s="2">
        <v>0</v>
      </c>
      <c r="C2018" s="2">
        <v>7.5943598747253418</v>
      </c>
    </row>
    <row r="2019" spans="1:3" x14ac:dyDescent="0.25">
      <c r="A2019" s="2">
        <v>2018</v>
      </c>
      <c r="B2019" s="2">
        <v>0</v>
      </c>
      <c r="C2019" s="2">
        <v>7.666893482208252</v>
      </c>
    </row>
    <row r="2020" spans="1:3" x14ac:dyDescent="0.25">
      <c r="A2020" s="2">
        <v>2019</v>
      </c>
      <c r="B2020" s="2">
        <v>0</v>
      </c>
      <c r="C2020" s="2">
        <v>7.7401528358459473</v>
      </c>
    </row>
    <row r="2021" spans="1:3" x14ac:dyDescent="0.25">
      <c r="A2021" s="2">
        <v>2020</v>
      </c>
      <c r="B2021" s="2">
        <v>0</v>
      </c>
      <c r="C2021" s="2">
        <v>7.8141441345214844</v>
      </c>
    </row>
    <row r="2022" spans="1:3" x14ac:dyDescent="0.25">
      <c r="A2022" s="2">
        <v>2021</v>
      </c>
      <c r="B2022" s="2">
        <v>0</v>
      </c>
      <c r="C2022" s="2">
        <v>7.8888759613037109</v>
      </c>
    </row>
    <row r="2023" spans="1:3" x14ac:dyDescent="0.25">
      <c r="A2023" s="2">
        <v>2022</v>
      </c>
      <c r="B2023" s="2">
        <v>0</v>
      </c>
      <c r="C2023" s="2">
        <v>7.9643549919128418</v>
      </c>
    </row>
    <row r="2024" spans="1:3" x14ac:dyDescent="0.25">
      <c r="A2024" s="2">
        <v>2023</v>
      </c>
      <c r="B2024" s="2">
        <v>0</v>
      </c>
      <c r="C2024" s="2">
        <v>8.04058837890625</v>
      </c>
    </row>
    <row r="2025" spans="1:3" x14ac:dyDescent="0.25">
      <c r="A2025" s="2">
        <v>2024</v>
      </c>
      <c r="B2025" s="2">
        <v>0</v>
      </c>
      <c r="C2025" s="2">
        <v>8.117584228515625</v>
      </c>
    </row>
    <row r="2026" spans="1:3" x14ac:dyDescent="0.25">
      <c r="A2026" s="2">
        <v>2025</v>
      </c>
      <c r="B2026" s="2">
        <v>0</v>
      </c>
      <c r="C2026" s="2">
        <v>8.1953506469726563</v>
      </c>
    </row>
    <row r="2027" spans="1:3" x14ac:dyDescent="0.25">
      <c r="A2027" s="2">
        <v>2026</v>
      </c>
      <c r="B2027" s="2">
        <v>0</v>
      </c>
      <c r="C2027" s="2">
        <v>8.2738943099975586</v>
      </c>
    </row>
    <row r="2028" spans="1:3" x14ac:dyDescent="0.25">
      <c r="A2028" s="2">
        <v>2027</v>
      </c>
      <c r="B2028" s="2">
        <v>0</v>
      </c>
      <c r="C2028" s="2">
        <v>8.3532238006591797</v>
      </c>
    </row>
    <row r="2029" spans="1:3" x14ac:dyDescent="0.25">
      <c r="A2029" s="2">
        <v>2028</v>
      </c>
      <c r="B2029" s="2">
        <v>0</v>
      </c>
      <c r="C2029" s="2">
        <v>8.4333457946777344</v>
      </c>
    </row>
    <row r="2030" spans="1:3" x14ac:dyDescent="0.25">
      <c r="A2030" s="2">
        <v>2029</v>
      </c>
      <c r="B2030" s="2">
        <v>0</v>
      </c>
      <c r="C2030" s="2">
        <v>8.5142698287963867</v>
      </c>
    </row>
    <row r="2031" spans="1:3" x14ac:dyDescent="0.25">
      <c r="A2031" s="2">
        <v>2030</v>
      </c>
      <c r="B2031" s="2">
        <v>0</v>
      </c>
      <c r="C2031" s="2">
        <v>8.5960025787353516</v>
      </c>
    </row>
    <row r="2032" spans="1:3" x14ac:dyDescent="0.25">
      <c r="A2032" s="2">
        <v>2031</v>
      </c>
      <c r="B2032" s="2">
        <v>0</v>
      </c>
      <c r="C2032" s="2">
        <v>8.6785526275634766</v>
      </c>
    </row>
    <row r="2033" spans="1:3" x14ac:dyDescent="0.25">
      <c r="A2033" s="2">
        <v>2032</v>
      </c>
      <c r="B2033" s="2">
        <v>0</v>
      </c>
      <c r="C2033" s="2">
        <v>8.7609386444091797</v>
      </c>
    </row>
    <row r="2034" spans="1:3" x14ac:dyDescent="0.25">
      <c r="A2034" s="2">
        <v>2033</v>
      </c>
      <c r="B2034" s="2">
        <v>0</v>
      </c>
      <c r="C2034" s="2">
        <v>8.8443460464477539</v>
      </c>
    </row>
    <row r="2035" spans="1:3" x14ac:dyDescent="0.25">
      <c r="A2035" s="2">
        <v>2034</v>
      </c>
      <c r="B2035" s="2">
        <v>0</v>
      </c>
      <c r="C2035" s="2">
        <v>8.9285497665405273</v>
      </c>
    </row>
    <row r="2036" spans="1:3" x14ac:dyDescent="0.25">
      <c r="A2036" s="2">
        <v>2035</v>
      </c>
      <c r="B2036" s="2">
        <v>0</v>
      </c>
      <c r="C2036" s="2">
        <v>9.0136022567749023</v>
      </c>
    </row>
    <row r="2037" spans="1:3" x14ac:dyDescent="0.25">
      <c r="A2037" s="2">
        <v>2036</v>
      </c>
      <c r="B2037" s="2">
        <v>0</v>
      </c>
      <c r="C2037" s="2">
        <v>9.0995044708251953</v>
      </c>
    </row>
    <row r="2038" spans="1:3" x14ac:dyDescent="0.25">
      <c r="A2038" s="2">
        <v>2037</v>
      </c>
      <c r="B2038" s="2">
        <v>0</v>
      </c>
      <c r="C2038" s="2">
        <v>9.1862649917602539</v>
      </c>
    </row>
    <row r="2039" spans="1:3" x14ac:dyDescent="0.25">
      <c r="A2039" s="2">
        <v>2038</v>
      </c>
      <c r="B2039" s="2">
        <v>0</v>
      </c>
      <c r="C2039" s="2">
        <v>9.2738943099975586</v>
      </c>
    </row>
    <row r="2040" spans="1:3" x14ac:dyDescent="0.25">
      <c r="A2040" s="2">
        <v>2039</v>
      </c>
      <c r="B2040" s="2">
        <v>0</v>
      </c>
      <c r="C2040" s="2">
        <v>9.3623991012573242</v>
      </c>
    </row>
    <row r="2041" spans="1:3" x14ac:dyDescent="0.25">
      <c r="A2041" s="2">
        <v>2040</v>
      </c>
      <c r="B2041" s="2">
        <v>0</v>
      </c>
      <c r="C2041" s="2">
        <v>9.4517889022827148</v>
      </c>
    </row>
    <row r="2042" spans="1:3" x14ac:dyDescent="0.25">
      <c r="A2042" s="2">
        <v>2041</v>
      </c>
      <c r="B2042" s="2">
        <v>0</v>
      </c>
      <c r="C2042" s="2">
        <v>9.5420732498168945</v>
      </c>
    </row>
    <row r="2043" spans="1:3" x14ac:dyDescent="0.25">
      <c r="A2043" s="2">
        <v>2042</v>
      </c>
      <c r="B2043" s="2">
        <v>0</v>
      </c>
      <c r="C2043" s="2">
        <v>9.6332597732543945</v>
      </c>
    </row>
    <row r="2044" spans="1:3" x14ac:dyDescent="0.25">
      <c r="A2044" s="2">
        <v>2043</v>
      </c>
      <c r="B2044" s="2">
        <v>0</v>
      </c>
      <c r="C2044" s="2">
        <v>9.7253589630126953</v>
      </c>
    </row>
    <row r="2045" spans="1:3" x14ac:dyDescent="0.25">
      <c r="A2045" s="2">
        <v>2044</v>
      </c>
      <c r="B2045" s="2">
        <v>0</v>
      </c>
      <c r="C2045" s="2">
        <v>9.8183784484863281</v>
      </c>
    </row>
    <row r="2046" spans="1:3" x14ac:dyDescent="0.25">
      <c r="A2046" s="2">
        <v>2045</v>
      </c>
      <c r="B2046" s="2">
        <v>0</v>
      </c>
      <c r="C2046" s="2">
        <v>9.912327766418457</v>
      </c>
    </row>
    <row r="2047" spans="1:3" x14ac:dyDescent="0.25">
      <c r="A2047" s="2">
        <v>2046</v>
      </c>
      <c r="B2047" s="2">
        <v>0</v>
      </c>
      <c r="C2047" s="2">
        <v>10.007217407226563</v>
      </c>
    </row>
    <row r="2048" spans="1:3" x14ac:dyDescent="0.25">
      <c r="A2048" s="2">
        <v>2047</v>
      </c>
      <c r="B2048" s="2">
        <v>0</v>
      </c>
      <c r="C2048" s="2">
        <v>10.103055953979492</v>
      </c>
    </row>
    <row r="2049" spans="1:3" x14ac:dyDescent="0.25">
      <c r="A2049" s="2">
        <v>2048</v>
      </c>
      <c r="B2049" s="2">
        <v>0</v>
      </c>
      <c r="C2049" s="2">
        <v>10.199851989746094</v>
      </c>
    </row>
    <row r="2050" spans="1:3" x14ac:dyDescent="0.25">
      <c r="A2050" s="2">
        <v>2049</v>
      </c>
      <c r="B2050" s="2">
        <v>0</v>
      </c>
      <c r="C2050" s="2">
        <v>10.297616958618164</v>
      </c>
    </row>
    <row r="2051" spans="1:3" x14ac:dyDescent="0.25">
      <c r="A2051" s="2">
        <v>2050</v>
      </c>
      <c r="B2051" s="2">
        <v>0</v>
      </c>
      <c r="C2051" s="2">
        <v>10.396358489990234</v>
      </c>
    </row>
    <row r="2052" spans="1:3" x14ac:dyDescent="0.25">
      <c r="A2052" s="2">
        <v>2051</v>
      </c>
      <c r="B2052" s="2">
        <v>0</v>
      </c>
      <c r="C2052" s="2">
        <v>10.496088981628418</v>
      </c>
    </row>
    <row r="2053" spans="1:3" x14ac:dyDescent="0.25">
      <c r="A2053" s="2">
        <v>2052</v>
      </c>
      <c r="B2053" s="2">
        <v>0</v>
      </c>
      <c r="C2053" s="2">
        <v>10.59681510925293</v>
      </c>
    </row>
    <row r="2054" spans="1:3" x14ac:dyDescent="0.25">
      <c r="A2054" s="2">
        <v>2053</v>
      </c>
      <c r="B2054" s="2">
        <v>0</v>
      </c>
      <c r="C2054" s="2">
        <v>10.698549270629883</v>
      </c>
    </row>
    <row r="2055" spans="1:3" x14ac:dyDescent="0.25">
      <c r="A2055" s="2">
        <v>2054</v>
      </c>
      <c r="B2055" s="2">
        <v>0</v>
      </c>
      <c r="C2055" s="2">
        <v>10.800081253051758</v>
      </c>
    </row>
    <row r="2056" spans="1:3" x14ac:dyDescent="0.25">
      <c r="A2056" s="2">
        <v>2055</v>
      </c>
      <c r="B2056" s="2">
        <v>0</v>
      </c>
      <c r="C2056" s="2">
        <v>10.902873039245605</v>
      </c>
    </row>
    <row r="2057" spans="1:3" x14ac:dyDescent="0.25">
      <c r="A2057" s="2">
        <v>2056</v>
      </c>
      <c r="B2057" s="2">
        <v>0</v>
      </c>
      <c r="C2057" s="2">
        <v>11.006644248962402</v>
      </c>
    </row>
    <row r="2058" spans="1:3" x14ac:dyDescent="0.25">
      <c r="A2058" s="2">
        <v>2057</v>
      </c>
      <c r="B2058" s="2">
        <v>0</v>
      </c>
      <c r="C2058" s="2">
        <v>11.111462593078613</v>
      </c>
    </row>
    <row r="2059" spans="1:3" x14ac:dyDescent="0.25">
      <c r="A2059" s="2">
        <v>2058</v>
      </c>
      <c r="B2059" s="2">
        <v>0</v>
      </c>
      <c r="C2059" s="2">
        <v>11.217327117919922</v>
      </c>
    </row>
    <row r="2060" spans="1:3" x14ac:dyDescent="0.25">
      <c r="A2060" s="2">
        <v>2059</v>
      </c>
      <c r="B2060" s="2">
        <v>0</v>
      </c>
      <c r="C2060" s="2">
        <v>11.324251174926758</v>
      </c>
    </row>
    <row r="2061" spans="1:3" x14ac:dyDescent="0.25">
      <c r="A2061" s="2">
        <v>2060</v>
      </c>
      <c r="B2061" s="2">
        <v>0</v>
      </c>
      <c r="C2061" s="2">
        <v>11.432243347167969</v>
      </c>
    </row>
    <row r="2062" spans="1:3" x14ac:dyDescent="0.25">
      <c r="A2062" s="2">
        <v>2061</v>
      </c>
      <c r="B2062" s="2">
        <v>0</v>
      </c>
      <c r="C2062" s="2">
        <v>11.541316986083984</v>
      </c>
    </row>
    <row r="2063" spans="1:3" x14ac:dyDescent="0.25">
      <c r="A2063" s="2">
        <v>2062</v>
      </c>
      <c r="B2063" s="2">
        <v>0</v>
      </c>
      <c r="C2063" s="2">
        <v>11.651479721069336</v>
      </c>
    </row>
    <row r="2064" spans="1:3" x14ac:dyDescent="0.25">
      <c r="A2064" s="2">
        <v>2063</v>
      </c>
      <c r="B2064" s="2">
        <v>0</v>
      </c>
      <c r="C2064" s="2">
        <v>11.762744903564453</v>
      </c>
    </row>
    <row r="2065" spans="1:3" x14ac:dyDescent="0.25">
      <c r="A2065" s="2">
        <v>2064</v>
      </c>
      <c r="B2065" s="2">
        <v>0</v>
      </c>
      <c r="C2065" s="2">
        <v>11.875123023986816</v>
      </c>
    </row>
    <row r="2066" spans="1:3" x14ac:dyDescent="0.25">
      <c r="A2066" s="2">
        <v>2065</v>
      </c>
      <c r="B2066" s="2">
        <v>0</v>
      </c>
      <c r="C2066" s="2">
        <v>11.988624572753906</v>
      </c>
    </row>
    <row r="2067" spans="1:3" x14ac:dyDescent="0.25">
      <c r="A2067" s="2">
        <v>2066</v>
      </c>
      <c r="B2067" s="2">
        <v>0</v>
      </c>
      <c r="C2067" s="2">
        <v>12.10326099395752</v>
      </c>
    </row>
    <row r="2068" spans="1:3" x14ac:dyDescent="0.25">
      <c r="A2068" s="2">
        <v>2067</v>
      </c>
      <c r="B2068" s="2">
        <v>0</v>
      </c>
      <c r="C2068" s="2">
        <v>12.21904468536377</v>
      </c>
    </row>
    <row r="2069" spans="1:3" x14ac:dyDescent="0.25">
      <c r="A2069" s="2">
        <v>2068</v>
      </c>
      <c r="B2069" s="2">
        <v>0</v>
      </c>
      <c r="C2069" s="2">
        <v>12.33598518371582</v>
      </c>
    </row>
    <row r="2070" spans="1:3" x14ac:dyDescent="0.25">
      <c r="A2070" s="2">
        <v>2069</v>
      </c>
      <c r="B2070" s="2">
        <v>0</v>
      </c>
      <c r="C2070" s="2">
        <v>12.454095840454102</v>
      </c>
    </row>
    <row r="2071" spans="1:3" x14ac:dyDescent="0.25">
      <c r="A2071" s="2">
        <v>2070</v>
      </c>
      <c r="B2071" s="2">
        <v>0</v>
      </c>
      <c r="C2071" s="2">
        <v>12.573387145996094</v>
      </c>
    </row>
    <row r="2072" spans="1:3" x14ac:dyDescent="0.25">
      <c r="A2072" s="2">
        <v>2071</v>
      </c>
      <c r="B2072" s="2">
        <v>0</v>
      </c>
      <c r="C2072" s="2">
        <v>12.69387149810791</v>
      </c>
    </row>
    <row r="2073" spans="1:3" x14ac:dyDescent="0.25">
      <c r="A2073" s="2">
        <v>2072</v>
      </c>
      <c r="B2073" s="2">
        <v>0</v>
      </c>
      <c r="C2073" s="2">
        <v>12.815560340881348</v>
      </c>
    </row>
    <row r="2074" spans="1:3" x14ac:dyDescent="0.25">
      <c r="A2074" s="2">
        <v>2073</v>
      </c>
      <c r="B2074" s="2">
        <v>0</v>
      </c>
      <c r="C2074" s="2">
        <v>12.93846607208252</v>
      </c>
    </row>
    <row r="2075" spans="1:3" x14ac:dyDescent="0.25">
      <c r="A2075" s="2">
        <v>2074</v>
      </c>
      <c r="B2075" s="2">
        <v>0</v>
      </c>
      <c r="C2075" s="2">
        <v>13.062601089477539</v>
      </c>
    </row>
    <row r="2076" spans="1:3" x14ac:dyDescent="0.25">
      <c r="A2076" s="2">
        <v>2075</v>
      </c>
      <c r="B2076" s="2">
        <v>0</v>
      </c>
      <c r="C2076" s="2">
        <v>13.18797779083252</v>
      </c>
    </row>
    <row r="2077" spans="1:3" x14ac:dyDescent="0.25">
      <c r="A2077" s="2">
        <v>2076</v>
      </c>
      <c r="B2077" s="2">
        <v>0</v>
      </c>
      <c r="C2077" s="2">
        <v>13.314607620239258</v>
      </c>
    </row>
    <row r="2078" spans="1:3" x14ac:dyDescent="0.25">
      <c r="A2078" s="2">
        <v>2077</v>
      </c>
      <c r="B2078" s="2">
        <v>0</v>
      </c>
      <c r="C2078" s="2">
        <v>13.440986633300781</v>
      </c>
    </row>
    <row r="2079" spans="1:3" x14ac:dyDescent="0.25">
      <c r="A2079" s="2">
        <v>2078</v>
      </c>
      <c r="B2079" s="2">
        <v>0</v>
      </c>
      <c r="C2079" s="2">
        <v>13.568931579589844</v>
      </c>
    </row>
    <row r="2080" spans="1:3" x14ac:dyDescent="0.25">
      <c r="A2080" s="2">
        <v>2079</v>
      </c>
      <c r="B2080" s="2">
        <v>0</v>
      </c>
      <c r="C2080" s="2">
        <v>13.698098182678223</v>
      </c>
    </row>
    <row r="2081" spans="1:3" x14ac:dyDescent="0.25">
      <c r="A2081" s="2">
        <v>2080</v>
      </c>
      <c r="B2081" s="2">
        <v>0</v>
      </c>
      <c r="C2081" s="2">
        <v>13.828566551208496</v>
      </c>
    </row>
    <row r="2082" spans="1:3" x14ac:dyDescent="0.25">
      <c r="A2082" s="2">
        <v>2081</v>
      </c>
      <c r="B2082" s="2">
        <v>0</v>
      </c>
      <c r="C2082" s="2">
        <v>13.958774566650391</v>
      </c>
    </row>
    <row r="2083" spans="1:3" x14ac:dyDescent="0.25">
      <c r="A2083" s="2">
        <v>2082</v>
      </c>
      <c r="B2083" s="2">
        <v>0</v>
      </c>
      <c r="C2083" s="2">
        <v>14.090597152709961</v>
      </c>
    </row>
    <row r="2084" spans="1:3" x14ac:dyDescent="0.25">
      <c r="A2084" s="2">
        <v>2083</v>
      </c>
      <c r="B2084" s="2">
        <v>0</v>
      </c>
      <c r="C2084" s="2">
        <v>14.223676681518555</v>
      </c>
    </row>
    <row r="2085" spans="1:3" x14ac:dyDescent="0.25">
      <c r="A2085" s="2">
        <v>2084</v>
      </c>
      <c r="B2085" s="2">
        <v>0</v>
      </c>
      <c r="C2085" s="2">
        <v>14.358098983764648</v>
      </c>
    </row>
    <row r="2086" spans="1:3" x14ac:dyDescent="0.25">
      <c r="A2086" s="2">
        <v>2085</v>
      </c>
      <c r="B2086" s="2">
        <v>0</v>
      </c>
      <c r="C2086" s="2">
        <v>14.493863105773926</v>
      </c>
    </row>
    <row r="2087" spans="1:3" x14ac:dyDescent="0.25">
      <c r="A2087" s="2">
        <v>2086</v>
      </c>
      <c r="B2087" s="2">
        <v>0</v>
      </c>
      <c r="C2087" s="2">
        <v>14.493863105773926</v>
      </c>
    </row>
    <row r="2088" spans="1:3" x14ac:dyDescent="0.25">
      <c r="A2088" s="2">
        <v>2087</v>
      </c>
      <c r="B2088" s="2">
        <v>0</v>
      </c>
      <c r="C2088" s="2">
        <v>14.493860244750977</v>
      </c>
    </row>
    <row r="2089" spans="1:3" x14ac:dyDescent="0.25">
      <c r="A2089" s="2">
        <v>2088</v>
      </c>
      <c r="B2089" s="2">
        <v>0</v>
      </c>
      <c r="C2089" s="2">
        <v>1</v>
      </c>
    </row>
    <row r="2090" spans="1:3" x14ac:dyDescent="0.25">
      <c r="A2090" s="2">
        <v>2089</v>
      </c>
      <c r="B2090" s="2">
        <v>0</v>
      </c>
      <c r="C2090" s="2">
        <v>1</v>
      </c>
    </row>
    <row r="2091" spans="1:3" x14ac:dyDescent="0.25">
      <c r="A2091" s="2">
        <v>2090</v>
      </c>
      <c r="B2091" s="2">
        <v>0</v>
      </c>
      <c r="C2091" s="2">
        <v>1</v>
      </c>
    </row>
    <row r="2092" spans="1:3" x14ac:dyDescent="0.25">
      <c r="A2092" s="2">
        <v>2091</v>
      </c>
      <c r="B2092" s="2">
        <v>0</v>
      </c>
      <c r="C2092" s="2">
        <v>1</v>
      </c>
    </row>
    <row r="2093" spans="1:3" x14ac:dyDescent="0.25">
      <c r="A2093" s="2">
        <v>2092</v>
      </c>
      <c r="B2093" s="2">
        <v>0</v>
      </c>
      <c r="C2093" s="2">
        <v>1</v>
      </c>
    </row>
    <row r="2094" spans="1:3" x14ac:dyDescent="0.25">
      <c r="A2094" s="2">
        <v>2093</v>
      </c>
      <c r="B2094" s="2">
        <v>0</v>
      </c>
      <c r="C2094" s="2">
        <v>1</v>
      </c>
    </row>
    <row r="2095" spans="1:3" x14ac:dyDescent="0.25">
      <c r="A2095" s="2">
        <v>2094</v>
      </c>
      <c r="B2095" s="2">
        <v>0</v>
      </c>
      <c r="C2095" s="2">
        <v>1</v>
      </c>
    </row>
    <row r="2096" spans="1:3" x14ac:dyDescent="0.25">
      <c r="A2096" s="2">
        <v>2095</v>
      </c>
      <c r="B2096" s="2">
        <v>0</v>
      </c>
      <c r="C2096" s="2">
        <v>1</v>
      </c>
    </row>
    <row r="2097" spans="1:3" x14ac:dyDescent="0.25">
      <c r="A2097" s="2">
        <v>2096</v>
      </c>
      <c r="B2097" s="2">
        <v>0</v>
      </c>
      <c r="C2097" s="2">
        <v>1</v>
      </c>
    </row>
    <row r="2098" spans="1:3" x14ac:dyDescent="0.25">
      <c r="A2098" s="2">
        <v>2097</v>
      </c>
      <c r="B2098" s="2">
        <v>0</v>
      </c>
      <c r="C2098" s="2">
        <v>1</v>
      </c>
    </row>
    <row r="2099" spans="1:3" x14ac:dyDescent="0.25">
      <c r="A2099" s="2">
        <v>2098</v>
      </c>
      <c r="B2099" s="2">
        <v>0</v>
      </c>
      <c r="C2099" s="2">
        <v>1</v>
      </c>
    </row>
    <row r="2100" spans="1:3" x14ac:dyDescent="0.25">
      <c r="A2100" s="2">
        <v>2099</v>
      </c>
      <c r="B2100" s="2">
        <v>0</v>
      </c>
      <c r="C2100" s="2">
        <v>1</v>
      </c>
    </row>
    <row r="2101" spans="1:3" x14ac:dyDescent="0.25">
      <c r="A2101" s="2">
        <v>2100</v>
      </c>
      <c r="B2101" s="2">
        <v>0</v>
      </c>
      <c r="C2101" s="2">
        <v>0</v>
      </c>
    </row>
    <row r="2102" spans="1:3" x14ac:dyDescent="0.25">
      <c r="A2102" s="2">
        <v>2101</v>
      </c>
      <c r="B2102" s="2">
        <v>0</v>
      </c>
      <c r="C2102" s="2">
        <v>1</v>
      </c>
    </row>
    <row r="2103" spans="1:3" x14ac:dyDescent="0.25">
      <c r="A2103" s="2">
        <v>2102</v>
      </c>
      <c r="B2103" s="2">
        <v>0</v>
      </c>
      <c r="C2103" s="2">
        <v>0</v>
      </c>
    </row>
    <row r="2104" spans="1:3" x14ac:dyDescent="0.25">
      <c r="A2104" s="2">
        <v>2103</v>
      </c>
      <c r="B2104" s="2">
        <v>0</v>
      </c>
      <c r="C2104" s="2">
        <v>0</v>
      </c>
    </row>
    <row r="2105" spans="1:3" x14ac:dyDescent="0.25">
      <c r="A2105" s="2">
        <v>2104</v>
      </c>
      <c r="B2105" s="2">
        <v>0</v>
      </c>
      <c r="C2105" s="2">
        <v>0</v>
      </c>
    </row>
    <row r="2106" spans="1:3" x14ac:dyDescent="0.25">
      <c r="A2106" s="2">
        <v>2105</v>
      </c>
      <c r="B2106" s="2">
        <v>0</v>
      </c>
      <c r="C2106" s="2">
        <v>0</v>
      </c>
    </row>
    <row r="2107" spans="1:3" x14ac:dyDescent="0.25">
      <c r="A2107" s="2">
        <v>2106</v>
      </c>
      <c r="B2107" s="2">
        <v>0</v>
      </c>
      <c r="C2107" s="2">
        <v>0</v>
      </c>
    </row>
    <row r="2108" spans="1:3" x14ac:dyDescent="0.25">
      <c r="A2108" s="2">
        <v>2107</v>
      </c>
      <c r="B2108" s="2">
        <v>0</v>
      </c>
      <c r="C2108" s="2">
        <v>1</v>
      </c>
    </row>
    <row r="2109" spans="1:3" x14ac:dyDescent="0.25">
      <c r="A2109" s="2">
        <v>2108</v>
      </c>
      <c r="B2109" s="2">
        <v>0</v>
      </c>
      <c r="C2109" s="2">
        <v>1</v>
      </c>
    </row>
    <row r="2110" spans="1:3" x14ac:dyDescent="0.25">
      <c r="A2110" s="2">
        <v>2109</v>
      </c>
      <c r="B2110" s="2">
        <v>0</v>
      </c>
      <c r="C2110" s="2">
        <v>1</v>
      </c>
    </row>
    <row r="2111" spans="1:3" x14ac:dyDescent="0.25">
      <c r="A2111" s="2">
        <v>2110</v>
      </c>
      <c r="B2111" s="2">
        <v>0</v>
      </c>
      <c r="C2111" s="2">
        <v>1</v>
      </c>
    </row>
    <row r="2112" spans="1:3" x14ac:dyDescent="0.25">
      <c r="A2112" s="2">
        <v>2111</v>
      </c>
      <c r="B2112" s="2">
        <v>0</v>
      </c>
      <c r="C2112" s="2">
        <v>1</v>
      </c>
    </row>
    <row r="2113" spans="1:3" x14ac:dyDescent="0.25">
      <c r="A2113" s="2">
        <v>2112</v>
      </c>
      <c r="B2113" s="2">
        <v>0</v>
      </c>
      <c r="C2113" s="2">
        <v>0</v>
      </c>
    </row>
    <row r="2114" spans="1:3" x14ac:dyDescent="0.25">
      <c r="A2114" s="2">
        <v>2113</v>
      </c>
      <c r="B2114" s="2">
        <v>0</v>
      </c>
      <c r="C2114" s="2">
        <v>1</v>
      </c>
    </row>
    <row r="2115" spans="1:3" x14ac:dyDescent="0.25">
      <c r="A2115" s="2">
        <v>2114</v>
      </c>
      <c r="B2115" s="2">
        <v>0</v>
      </c>
      <c r="C2115" s="2">
        <v>1</v>
      </c>
    </row>
    <row r="2116" spans="1:3" x14ac:dyDescent="0.25">
      <c r="A2116" s="2">
        <v>2115</v>
      </c>
      <c r="B2116" s="2">
        <v>0</v>
      </c>
      <c r="C2116" s="2">
        <v>1</v>
      </c>
    </row>
    <row r="2117" spans="1:3" x14ac:dyDescent="0.25">
      <c r="A2117" s="2">
        <v>2116</v>
      </c>
      <c r="B2117" s="2">
        <v>0</v>
      </c>
      <c r="C2117" s="2">
        <v>1</v>
      </c>
    </row>
    <row r="2118" spans="1:3" x14ac:dyDescent="0.25">
      <c r="A2118" s="2">
        <v>2117</v>
      </c>
      <c r="B2118" s="2">
        <v>0</v>
      </c>
      <c r="C2118" s="2">
        <v>1</v>
      </c>
    </row>
    <row r="2119" spans="1:3" x14ac:dyDescent="0.25">
      <c r="A2119" s="2">
        <v>2118</v>
      </c>
      <c r="B2119" s="2">
        <v>0</v>
      </c>
      <c r="C2119" s="2">
        <v>0</v>
      </c>
    </row>
    <row r="2120" spans="1:3" x14ac:dyDescent="0.25">
      <c r="A2120" s="2">
        <v>2119</v>
      </c>
      <c r="B2120" s="2">
        <v>0</v>
      </c>
      <c r="C2120" s="2">
        <v>0</v>
      </c>
    </row>
    <row r="2121" spans="1:3" x14ac:dyDescent="0.25">
      <c r="A2121" s="2">
        <v>2120</v>
      </c>
      <c r="B2121" s="2">
        <v>0</v>
      </c>
      <c r="C2121" s="2">
        <v>0</v>
      </c>
    </row>
    <row r="2122" spans="1:3" x14ac:dyDescent="0.25">
      <c r="A2122" s="2">
        <v>2121</v>
      </c>
      <c r="B2122" s="2">
        <v>0</v>
      </c>
      <c r="C2122" s="2">
        <v>0</v>
      </c>
    </row>
    <row r="2123" spans="1:3" x14ac:dyDescent="0.25">
      <c r="A2123" s="2">
        <v>2122</v>
      </c>
      <c r="B2123" s="2">
        <v>0</v>
      </c>
      <c r="C2123" s="2">
        <v>0</v>
      </c>
    </row>
    <row r="2124" spans="1:3" x14ac:dyDescent="0.25">
      <c r="A2124" s="2">
        <v>2123</v>
      </c>
      <c r="B2124" s="2">
        <v>0</v>
      </c>
      <c r="C2124" s="2">
        <v>0</v>
      </c>
    </row>
    <row r="2125" spans="1:3" x14ac:dyDescent="0.25">
      <c r="A2125" s="2">
        <v>2124</v>
      </c>
      <c r="B2125" s="2">
        <v>0</v>
      </c>
      <c r="C2125" s="2">
        <v>0</v>
      </c>
    </row>
    <row r="2126" spans="1:3" x14ac:dyDescent="0.25">
      <c r="A2126" s="2">
        <v>2125</v>
      </c>
      <c r="B2126" s="2">
        <v>0</v>
      </c>
      <c r="C2126" s="2">
        <v>0</v>
      </c>
    </row>
    <row r="2127" spans="1:3" x14ac:dyDescent="0.25">
      <c r="A2127" s="2">
        <v>2126</v>
      </c>
      <c r="B2127" s="2">
        <v>0</v>
      </c>
      <c r="C2127" s="2">
        <v>0</v>
      </c>
    </row>
    <row r="2128" spans="1:3" x14ac:dyDescent="0.25">
      <c r="A2128" s="2">
        <v>2127</v>
      </c>
      <c r="B2128" s="2">
        <v>0</v>
      </c>
      <c r="C2128" s="2">
        <v>0</v>
      </c>
    </row>
    <row r="2129" spans="1:3" x14ac:dyDescent="0.25">
      <c r="A2129" s="2">
        <v>2128</v>
      </c>
      <c r="B2129" s="2">
        <v>0</v>
      </c>
      <c r="C2129" s="2">
        <v>0</v>
      </c>
    </row>
    <row r="2130" spans="1:3" x14ac:dyDescent="0.25">
      <c r="A2130" s="2">
        <v>2129</v>
      </c>
      <c r="B2130" s="2">
        <v>0</v>
      </c>
      <c r="C2130" s="2">
        <v>0</v>
      </c>
    </row>
    <row r="2131" spans="1:3" x14ac:dyDescent="0.25">
      <c r="A2131" s="2">
        <v>2130</v>
      </c>
      <c r="B2131" s="2">
        <v>0</v>
      </c>
      <c r="C2131" s="2">
        <v>0</v>
      </c>
    </row>
    <row r="2132" spans="1:3" x14ac:dyDescent="0.25">
      <c r="A2132" s="2">
        <v>2131</v>
      </c>
      <c r="B2132" s="2">
        <v>0</v>
      </c>
      <c r="C2132" s="2">
        <v>0</v>
      </c>
    </row>
    <row r="2133" spans="1:3" x14ac:dyDescent="0.25">
      <c r="A2133" s="2">
        <v>2132</v>
      </c>
      <c r="B2133" s="2">
        <v>0</v>
      </c>
      <c r="C2133" s="2">
        <v>0</v>
      </c>
    </row>
    <row r="2134" spans="1:3" x14ac:dyDescent="0.25">
      <c r="A2134" s="2">
        <v>2133</v>
      </c>
      <c r="B2134" s="2">
        <v>0</v>
      </c>
      <c r="C2134" s="2">
        <v>0</v>
      </c>
    </row>
    <row r="2135" spans="1:3" x14ac:dyDescent="0.25">
      <c r="A2135" s="2">
        <v>2134</v>
      </c>
      <c r="B2135" s="2">
        <v>0</v>
      </c>
      <c r="C2135" s="2">
        <v>0</v>
      </c>
    </row>
    <row r="2136" spans="1:3" x14ac:dyDescent="0.25">
      <c r="A2136" s="2">
        <v>2135</v>
      </c>
      <c r="B2136" s="2">
        <v>0</v>
      </c>
      <c r="C2136" s="2">
        <v>0</v>
      </c>
    </row>
    <row r="2137" spans="1:3" x14ac:dyDescent="0.25">
      <c r="A2137" s="2">
        <v>2136</v>
      </c>
      <c r="B2137" s="2">
        <v>0</v>
      </c>
      <c r="C2137" s="2">
        <v>0</v>
      </c>
    </row>
    <row r="2138" spans="1:3" x14ac:dyDescent="0.25">
      <c r="A2138" s="2">
        <v>2137</v>
      </c>
      <c r="B2138" s="2">
        <v>0</v>
      </c>
      <c r="C2138" s="2">
        <v>0</v>
      </c>
    </row>
    <row r="2139" spans="1:3" x14ac:dyDescent="0.25">
      <c r="A2139" s="2">
        <v>2138</v>
      </c>
      <c r="B2139" s="2">
        <v>0</v>
      </c>
      <c r="C2139" s="2">
        <v>0</v>
      </c>
    </row>
    <row r="2140" spans="1:3" x14ac:dyDescent="0.25">
      <c r="A2140" s="2">
        <v>2139</v>
      </c>
      <c r="B2140" s="2">
        <v>0</v>
      </c>
      <c r="C2140" s="2">
        <v>0</v>
      </c>
    </row>
    <row r="2141" spans="1:3" x14ac:dyDescent="0.25">
      <c r="A2141" s="2">
        <v>2140</v>
      </c>
      <c r="B2141" s="2">
        <v>0</v>
      </c>
      <c r="C2141" s="2">
        <v>0</v>
      </c>
    </row>
    <row r="2142" spans="1:3" x14ac:dyDescent="0.25">
      <c r="A2142" s="2">
        <v>2141</v>
      </c>
      <c r="B2142" s="2">
        <v>0</v>
      </c>
      <c r="C2142" s="2">
        <v>0</v>
      </c>
    </row>
    <row r="2143" spans="1:3" x14ac:dyDescent="0.25">
      <c r="A2143" s="2">
        <v>2142</v>
      </c>
      <c r="B2143" s="2">
        <v>0</v>
      </c>
      <c r="C2143" s="2">
        <v>0</v>
      </c>
    </row>
    <row r="2144" spans="1:3" x14ac:dyDescent="0.25">
      <c r="A2144" s="2">
        <v>2143</v>
      </c>
      <c r="B2144" s="2">
        <v>0</v>
      </c>
      <c r="C2144" s="2">
        <v>0</v>
      </c>
    </row>
    <row r="2145" spans="1:3" x14ac:dyDescent="0.25">
      <c r="A2145" s="2">
        <v>2144</v>
      </c>
      <c r="B2145" s="2">
        <v>0</v>
      </c>
      <c r="C2145" s="2">
        <v>0</v>
      </c>
    </row>
    <row r="2146" spans="1:3" x14ac:dyDescent="0.25">
      <c r="A2146" s="2">
        <v>2145</v>
      </c>
      <c r="B2146" s="2">
        <v>0</v>
      </c>
      <c r="C2146" s="2">
        <v>0</v>
      </c>
    </row>
    <row r="2147" spans="1:3" x14ac:dyDescent="0.25">
      <c r="A2147" s="2">
        <v>2146</v>
      </c>
      <c r="B2147" s="2">
        <v>0</v>
      </c>
      <c r="C2147" s="2">
        <v>0</v>
      </c>
    </row>
    <row r="2148" spans="1:3" x14ac:dyDescent="0.25">
      <c r="A2148" s="2">
        <v>2147</v>
      </c>
      <c r="B2148" s="2">
        <v>0</v>
      </c>
      <c r="C2148" s="2">
        <v>0</v>
      </c>
    </row>
    <row r="2149" spans="1:3" x14ac:dyDescent="0.25">
      <c r="A2149" s="2">
        <v>2148</v>
      </c>
      <c r="B2149" s="2">
        <v>0</v>
      </c>
      <c r="C2149" s="2">
        <v>0</v>
      </c>
    </row>
    <row r="2150" spans="1:3" x14ac:dyDescent="0.25">
      <c r="A2150" s="2">
        <v>2149</v>
      </c>
      <c r="B2150" s="2">
        <v>0</v>
      </c>
      <c r="C2150" s="2">
        <v>0</v>
      </c>
    </row>
    <row r="2151" spans="1:3" x14ac:dyDescent="0.25">
      <c r="A2151" s="2">
        <v>2150</v>
      </c>
      <c r="B2151" s="2">
        <v>0</v>
      </c>
      <c r="C2151" s="2">
        <v>0</v>
      </c>
    </row>
    <row r="2152" spans="1:3" x14ac:dyDescent="0.25">
      <c r="A2152" s="2">
        <v>2151</v>
      </c>
      <c r="B2152" s="2">
        <v>0</v>
      </c>
      <c r="C2152" s="2">
        <v>0</v>
      </c>
    </row>
    <row r="2153" spans="1:3" x14ac:dyDescent="0.25">
      <c r="A2153" s="2">
        <v>2152</v>
      </c>
      <c r="B2153" s="2">
        <v>0</v>
      </c>
      <c r="C2153" s="2">
        <v>1</v>
      </c>
    </row>
    <row r="2154" spans="1:3" x14ac:dyDescent="0.25">
      <c r="A2154" s="2">
        <v>2153</v>
      </c>
      <c r="B2154" s="2">
        <v>0</v>
      </c>
      <c r="C2154" s="2">
        <v>1</v>
      </c>
    </row>
    <row r="2155" spans="1:3" x14ac:dyDescent="0.25">
      <c r="A2155" s="2">
        <v>2154</v>
      </c>
      <c r="B2155" s="2">
        <v>0</v>
      </c>
      <c r="C2155" s="2">
        <v>1</v>
      </c>
    </row>
    <row r="2156" spans="1:3" x14ac:dyDescent="0.25">
      <c r="A2156" s="2">
        <v>2155</v>
      </c>
      <c r="B2156" s="2">
        <v>0</v>
      </c>
      <c r="C2156" s="2">
        <v>1</v>
      </c>
    </row>
    <row r="2157" spans="1:3" x14ac:dyDescent="0.25">
      <c r="A2157" s="2">
        <v>2156</v>
      </c>
      <c r="B2157" s="2">
        <v>0</v>
      </c>
      <c r="C2157" s="2">
        <v>1</v>
      </c>
    </row>
    <row r="2158" spans="1:3" x14ac:dyDescent="0.25">
      <c r="A2158" s="2">
        <v>2157</v>
      </c>
      <c r="B2158" s="2">
        <v>0</v>
      </c>
      <c r="C2158" s="2">
        <v>1</v>
      </c>
    </row>
    <row r="2159" spans="1:3" x14ac:dyDescent="0.25">
      <c r="A2159" s="2">
        <v>2158</v>
      </c>
      <c r="B2159" s="2">
        <v>0</v>
      </c>
      <c r="C2159" s="2">
        <v>1</v>
      </c>
    </row>
    <row r="2160" spans="1:3" x14ac:dyDescent="0.25">
      <c r="A2160" s="2">
        <v>2159</v>
      </c>
      <c r="B2160" s="2">
        <v>0</v>
      </c>
      <c r="C2160" s="2">
        <v>1</v>
      </c>
    </row>
    <row r="2161" spans="1:3" x14ac:dyDescent="0.25">
      <c r="A2161" s="2">
        <v>2160</v>
      </c>
      <c r="B2161" s="2">
        <v>0</v>
      </c>
      <c r="C2161" s="2">
        <v>1</v>
      </c>
    </row>
    <row r="2162" spans="1:3" x14ac:dyDescent="0.25">
      <c r="A2162" s="2">
        <v>2161</v>
      </c>
      <c r="B2162" s="2">
        <v>0</v>
      </c>
      <c r="C2162" s="2">
        <v>1</v>
      </c>
    </row>
    <row r="2163" spans="1:3" x14ac:dyDescent="0.25">
      <c r="A2163" s="2">
        <v>2162</v>
      </c>
      <c r="B2163" s="2">
        <v>0</v>
      </c>
      <c r="C2163" s="2">
        <v>1</v>
      </c>
    </row>
    <row r="2164" spans="1:3" x14ac:dyDescent="0.25">
      <c r="A2164" s="2">
        <v>2163</v>
      </c>
      <c r="B2164" s="2">
        <v>0</v>
      </c>
      <c r="C2164" s="2">
        <v>1</v>
      </c>
    </row>
    <row r="2165" spans="1:3" x14ac:dyDescent="0.25">
      <c r="A2165" s="2">
        <v>2164</v>
      </c>
      <c r="B2165" s="2">
        <v>0</v>
      </c>
      <c r="C2165" s="2">
        <v>1</v>
      </c>
    </row>
    <row r="2166" spans="1:3" x14ac:dyDescent="0.25">
      <c r="A2166" s="2">
        <v>2165</v>
      </c>
      <c r="B2166" s="2">
        <v>0</v>
      </c>
      <c r="C2166" s="2">
        <v>1</v>
      </c>
    </row>
    <row r="2167" spans="1:3" x14ac:dyDescent="0.25">
      <c r="A2167" s="2">
        <v>2166</v>
      </c>
      <c r="B2167" s="2">
        <v>0</v>
      </c>
      <c r="C2167" s="2">
        <v>1</v>
      </c>
    </row>
    <row r="2168" spans="1:3" x14ac:dyDescent="0.25">
      <c r="A2168" s="2">
        <v>2167</v>
      </c>
      <c r="B2168" s="2">
        <v>0</v>
      </c>
      <c r="C2168" s="2">
        <v>1</v>
      </c>
    </row>
    <row r="2169" spans="1:3" x14ac:dyDescent="0.25">
      <c r="A2169" s="2">
        <v>2168</v>
      </c>
      <c r="B2169" s="2">
        <v>0</v>
      </c>
      <c r="C2169" s="2">
        <v>1</v>
      </c>
    </row>
    <row r="2170" spans="1:3" x14ac:dyDescent="0.25">
      <c r="A2170" s="2">
        <v>2169</v>
      </c>
      <c r="B2170" s="2">
        <v>0</v>
      </c>
      <c r="C2170" s="2">
        <v>1</v>
      </c>
    </row>
    <row r="2171" spans="1:3" x14ac:dyDescent="0.25">
      <c r="A2171" s="2">
        <v>2170</v>
      </c>
      <c r="B2171" s="2">
        <v>0</v>
      </c>
      <c r="C2171" s="2">
        <v>1</v>
      </c>
    </row>
    <row r="2172" spans="1:3" x14ac:dyDescent="0.25">
      <c r="A2172" s="2">
        <v>2171</v>
      </c>
      <c r="B2172" s="2">
        <v>0</v>
      </c>
      <c r="C2172" s="2">
        <v>1</v>
      </c>
    </row>
    <row r="2173" spans="1:3" x14ac:dyDescent="0.25">
      <c r="A2173" s="2">
        <v>2172</v>
      </c>
      <c r="B2173" s="2">
        <v>0</v>
      </c>
      <c r="C2173" s="2">
        <v>0</v>
      </c>
    </row>
    <row r="2174" spans="1:3" x14ac:dyDescent="0.25">
      <c r="A2174" s="2">
        <v>2173</v>
      </c>
      <c r="B2174" s="2">
        <v>0</v>
      </c>
      <c r="C2174" s="2">
        <v>1</v>
      </c>
    </row>
    <row r="2175" spans="1:3" x14ac:dyDescent="0.25">
      <c r="A2175" s="2">
        <v>2174</v>
      </c>
      <c r="B2175" s="2">
        <v>0</v>
      </c>
      <c r="C2175" s="2">
        <v>1</v>
      </c>
    </row>
    <row r="2176" spans="1:3" x14ac:dyDescent="0.25">
      <c r="A2176" s="2">
        <v>2175</v>
      </c>
      <c r="B2176" s="2">
        <v>0</v>
      </c>
      <c r="C2176" s="2">
        <v>1</v>
      </c>
    </row>
    <row r="2177" spans="1:3" x14ac:dyDescent="0.25">
      <c r="A2177" s="2">
        <v>2176</v>
      </c>
      <c r="B2177" s="2">
        <v>0</v>
      </c>
      <c r="C2177" s="2">
        <v>1</v>
      </c>
    </row>
    <row r="2178" spans="1:3" x14ac:dyDescent="0.25">
      <c r="A2178" s="2">
        <v>2177</v>
      </c>
      <c r="B2178" s="2">
        <v>0</v>
      </c>
      <c r="C2178" s="2">
        <v>1</v>
      </c>
    </row>
    <row r="2179" spans="1:3" x14ac:dyDescent="0.25">
      <c r="A2179" s="2">
        <v>2178</v>
      </c>
      <c r="B2179" s="2">
        <v>0</v>
      </c>
      <c r="C2179" s="2">
        <v>1</v>
      </c>
    </row>
    <row r="2180" spans="1:3" x14ac:dyDescent="0.25">
      <c r="A2180" s="2">
        <v>2179</v>
      </c>
      <c r="B2180" s="2">
        <v>0</v>
      </c>
      <c r="C2180" s="2">
        <v>1</v>
      </c>
    </row>
    <row r="2181" spans="1:3" x14ac:dyDescent="0.25">
      <c r="A2181" s="2">
        <v>2180</v>
      </c>
      <c r="B2181" s="2">
        <v>0</v>
      </c>
      <c r="C2181" s="2">
        <v>1</v>
      </c>
    </row>
    <row r="2182" spans="1:3" x14ac:dyDescent="0.25">
      <c r="A2182" s="2">
        <v>2181</v>
      </c>
      <c r="B2182" s="2">
        <v>0</v>
      </c>
      <c r="C2182" s="2">
        <v>1</v>
      </c>
    </row>
    <row r="2183" spans="1:3" x14ac:dyDescent="0.25">
      <c r="A2183" s="2">
        <v>2182</v>
      </c>
      <c r="B2183" s="2">
        <v>0</v>
      </c>
      <c r="C2183" s="2">
        <v>1</v>
      </c>
    </row>
    <row r="2184" spans="1:3" x14ac:dyDescent="0.25">
      <c r="A2184" s="2">
        <v>2183</v>
      </c>
      <c r="B2184" s="2">
        <v>0</v>
      </c>
      <c r="C2184" s="2">
        <v>1</v>
      </c>
    </row>
    <row r="2185" spans="1:3" x14ac:dyDescent="0.25">
      <c r="A2185" s="2">
        <v>2184</v>
      </c>
      <c r="B2185" s="2">
        <v>0</v>
      </c>
      <c r="C2185" s="2">
        <v>1</v>
      </c>
    </row>
    <row r="2186" spans="1:3" x14ac:dyDescent="0.25">
      <c r="A2186" s="2">
        <v>2185</v>
      </c>
      <c r="B2186" s="2">
        <v>0</v>
      </c>
      <c r="C2186" s="2">
        <v>1</v>
      </c>
    </row>
    <row r="2187" spans="1:3" x14ac:dyDescent="0.25">
      <c r="A2187" s="2">
        <v>2186</v>
      </c>
      <c r="B2187" s="2">
        <v>0</v>
      </c>
      <c r="C2187" s="2">
        <v>1</v>
      </c>
    </row>
    <row r="2188" spans="1:3" x14ac:dyDescent="0.25">
      <c r="A2188" s="2">
        <v>2187</v>
      </c>
      <c r="B2188" s="2">
        <v>0</v>
      </c>
      <c r="C2188" s="2">
        <v>1</v>
      </c>
    </row>
    <row r="2189" spans="1:3" x14ac:dyDescent="0.25">
      <c r="A2189" s="2">
        <v>2188</v>
      </c>
      <c r="B2189" s="2">
        <v>0</v>
      </c>
      <c r="C2189" s="2">
        <v>1</v>
      </c>
    </row>
    <row r="2190" spans="1:3" x14ac:dyDescent="0.25">
      <c r="A2190" s="2">
        <v>2189</v>
      </c>
      <c r="B2190" s="2">
        <v>0</v>
      </c>
      <c r="C2190" s="2">
        <v>1</v>
      </c>
    </row>
    <row r="2191" spans="1:3" x14ac:dyDescent="0.25">
      <c r="A2191" s="2">
        <v>2190</v>
      </c>
      <c r="B2191" s="2">
        <v>0</v>
      </c>
      <c r="C2191" s="2">
        <v>1</v>
      </c>
    </row>
    <row r="2192" spans="1:3" x14ac:dyDescent="0.25">
      <c r="A2192" s="2">
        <v>2191</v>
      </c>
      <c r="B2192" s="2">
        <v>0</v>
      </c>
      <c r="C2192" s="2">
        <v>1</v>
      </c>
    </row>
    <row r="2193" spans="1:3" x14ac:dyDescent="0.25">
      <c r="A2193" s="2">
        <v>2192</v>
      </c>
      <c r="B2193" s="2">
        <v>0</v>
      </c>
      <c r="C2193" s="2">
        <v>1</v>
      </c>
    </row>
    <row r="2194" spans="1:3" x14ac:dyDescent="0.25">
      <c r="A2194" s="2">
        <v>2193</v>
      </c>
      <c r="B2194" s="2">
        <v>0</v>
      </c>
      <c r="C2194" s="2">
        <v>1</v>
      </c>
    </row>
    <row r="2195" spans="1:3" x14ac:dyDescent="0.25">
      <c r="A2195" s="2">
        <v>2194</v>
      </c>
      <c r="B2195" s="2">
        <v>0</v>
      </c>
      <c r="C2195" s="2">
        <v>1</v>
      </c>
    </row>
    <row r="2196" spans="1:3" x14ac:dyDescent="0.25">
      <c r="A2196" s="2">
        <v>2195</v>
      </c>
      <c r="B2196" s="2">
        <v>0</v>
      </c>
      <c r="C2196" s="2">
        <v>1</v>
      </c>
    </row>
    <row r="2197" spans="1:3" x14ac:dyDescent="0.25">
      <c r="A2197" s="2">
        <v>2196</v>
      </c>
      <c r="B2197" s="2">
        <v>0</v>
      </c>
      <c r="C2197" s="2">
        <v>1</v>
      </c>
    </row>
    <row r="2198" spans="1:3" x14ac:dyDescent="0.25">
      <c r="A2198" s="2">
        <v>2197</v>
      </c>
      <c r="B2198" s="2">
        <v>0</v>
      </c>
      <c r="C2198" s="2">
        <v>1</v>
      </c>
    </row>
    <row r="2199" spans="1:3" x14ac:dyDescent="0.25">
      <c r="A2199" s="2">
        <v>2198</v>
      </c>
      <c r="B2199" s="2">
        <v>0</v>
      </c>
      <c r="C2199" s="2">
        <v>1</v>
      </c>
    </row>
    <row r="2200" spans="1:3" x14ac:dyDescent="0.25">
      <c r="A2200" s="2">
        <v>2199</v>
      </c>
      <c r="B2200" s="2">
        <v>0</v>
      </c>
      <c r="C2200" s="2">
        <v>1</v>
      </c>
    </row>
    <row r="2201" spans="1:3" x14ac:dyDescent="0.25">
      <c r="A2201" s="2">
        <v>2200</v>
      </c>
      <c r="B2201" s="2">
        <v>0</v>
      </c>
      <c r="C2201" s="2">
        <v>1</v>
      </c>
    </row>
    <row r="2202" spans="1:3" x14ac:dyDescent="0.25">
      <c r="A2202" s="2">
        <v>2201</v>
      </c>
      <c r="B2202" s="2">
        <v>0</v>
      </c>
      <c r="C2202" s="2">
        <v>1</v>
      </c>
    </row>
    <row r="2203" spans="1:3" x14ac:dyDescent="0.25">
      <c r="A2203" s="2">
        <v>2202</v>
      </c>
      <c r="B2203" s="2">
        <v>0</v>
      </c>
      <c r="C2203" s="2">
        <v>1</v>
      </c>
    </row>
    <row r="2204" spans="1:3" x14ac:dyDescent="0.25">
      <c r="A2204" s="2">
        <v>2203</v>
      </c>
      <c r="B2204" s="2">
        <v>0</v>
      </c>
      <c r="C2204" s="2">
        <v>1</v>
      </c>
    </row>
    <row r="2205" spans="1:3" x14ac:dyDescent="0.25">
      <c r="A2205" s="2">
        <v>2204</v>
      </c>
      <c r="B2205" s="2">
        <v>0</v>
      </c>
      <c r="C2205" s="2">
        <v>1</v>
      </c>
    </row>
    <row r="2206" spans="1:3" x14ac:dyDescent="0.25">
      <c r="A2206" s="2">
        <v>2205</v>
      </c>
      <c r="B2206" s="2">
        <v>0</v>
      </c>
      <c r="C2206" s="2">
        <v>1</v>
      </c>
    </row>
    <row r="2207" spans="1:3" x14ac:dyDescent="0.25">
      <c r="A2207" s="2">
        <v>2206</v>
      </c>
      <c r="B2207" s="2">
        <v>0</v>
      </c>
      <c r="C2207" s="2">
        <v>1</v>
      </c>
    </row>
    <row r="2208" spans="1:3" x14ac:dyDescent="0.25">
      <c r="A2208" s="2">
        <v>2207</v>
      </c>
      <c r="B2208" s="2">
        <v>0</v>
      </c>
      <c r="C2208" s="2">
        <v>0</v>
      </c>
    </row>
    <row r="2209" spans="1:3" x14ac:dyDescent="0.25">
      <c r="A2209" s="2">
        <v>2208</v>
      </c>
      <c r="B2209" s="2">
        <v>0</v>
      </c>
      <c r="C2209" s="2">
        <v>0</v>
      </c>
    </row>
    <row r="2210" spans="1:3" x14ac:dyDescent="0.25">
      <c r="A2210" s="2">
        <v>2209</v>
      </c>
      <c r="B2210" s="2">
        <v>0</v>
      </c>
      <c r="C2210" s="2">
        <v>1</v>
      </c>
    </row>
    <row r="2211" spans="1:3" x14ac:dyDescent="0.25">
      <c r="A2211" s="2">
        <v>2210</v>
      </c>
      <c r="B2211" s="2">
        <v>0</v>
      </c>
      <c r="C2211" s="2">
        <v>1</v>
      </c>
    </row>
    <row r="2212" spans="1:3" x14ac:dyDescent="0.25">
      <c r="A2212" s="2">
        <v>2211</v>
      </c>
      <c r="B2212" s="2">
        <v>0</v>
      </c>
      <c r="C2212" s="2">
        <v>1</v>
      </c>
    </row>
    <row r="2213" spans="1:3" x14ac:dyDescent="0.25">
      <c r="A2213" s="2">
        <v>2212</v>
      </c>
      <c r="B2213" s="2">
        <v>0</v>
      </c>
      <c r="C2213" s="2">
        <v>1</v>
      </c>
    </row>
    <row r="2214" spans="1:3" x14ac:dyDescent="0.25">
      <c r="A2214" s="2">
        <v>2213</v>
      </c>
      <c r="B2214" s="2">
        <v>0</v>
      </c>
      <c r="C2214" s="2">
        <v>1</v>
      </c>
    </row>
    <row r="2215" spans="1:3" x14ac:dyDescent="0.25">
      <c r="A2215" s="2">
        <v>2214</v>
      </c>
      <c r="B2215" s="2">
        <v>0</v>
      </c>
      <c r="C2215" s="2">
        <v>1</v>
      </c>
    </row>
    <row r="2216" spans="1:3" x14ac:dyDescent="0.25">
      <c r="A2216" s="2">
        <v>2215</v>
      </c>
      <c r="B2216" s="2">
        <v>0</v>
      </c>
      <c r="C2216" s="2">
        <v>1</v>
      </c>
    </row>
    <row r="2217" spans="1:3" x14ac:dyDescent="0.25">
      <c r="A2217" s="2">
        <v>2216</v>
      </c>
      <c r="B2217" s="2">
        <v>0</v>
      </c>
      <c r="C2217" s="2">
        <v>1</v>
      </c>
    </row>
    <row r="2218" spans="1:3" x14ac:dyDescent="0.25">
      <c r="A2218" s="2">
        <v>2217</v>
      </c>
      <c r="B2218" s="2">
        <v>0</v>
      </c>
      <c r="C2218" s="2">
        <v>1</v>
      </c>
    </row>
    <row r="2219" spans="1:3" x14ac:dyDescent="0.25">
      <c r="A2219" s="2">
        <v>2218</v>
      </c>
      <c r="B2219" s="2">
        <v>0</v>
      </c>
      <c r="C2219" s="2">
        <v>1</v>
      </c>
    </row>
    <row r="2220" spans="1:3" x14ac:dyDescent="0.25">
      <c r="A2220" s="2">
        <v>2219</v>
      </c>
      <c r="B2220" s="2">
        <v>0</v>
      </c>
      <c r="C2220" s="2">
        <v>1</v>
      </c>
    </row>
    <row r="2221" spans="1:3" x14ac:dyDescent="0.25">
      <c r="A2221" s="2">
        <v>2220</v>
      </c>
      <c r="B2221" s="2">
        <v>0</v>
      </c>
      <c r="C2221" s="2">
        <v>1</v>
      </c>
    </row>
    <row r="2222" spans="1:3" x14ac:dyDescent="0.25">
      <c r="A2222" s="2">
        <v>2221</v>
      </c>
      <c r="B2222" s="2">
        <v>0</v>
      </c>
      <c r="C2222" s="2">
        <v>1</v>
      </c>
    </row>
    <row r="2223" spans="1:3" x14ac:dyDescent="0.25">
      <c r="A2223" s="2">
        <v>2222</v>
      </c>
      <c r="B2223" s="2">
        <v>0</v>
      </c>
      <c r="C2223" s="2">
        <v>1</v>
      </c>
    </row>
    <row r="2224" spans="1:3" x14ac:dyDescent="0.25">
      <c r="A2224" s="2">
        <v>2223</v>
      </c>
      <c r="B2224" s="2">
        <v>0</v>
      </c>
      <c r="C2224" s="2">
        <v>1</v>
      </c>
    </row>
    <row r="2225" spans="1:3" x14ac:dyDescent="0.25">
      <c r="A2225" s="2">
        <v>2224</v>
      </c>
      <c r="B2225" s="2">
        <v>0</v>
      </c>
      <c r="C2225" s="2">
        <v>1</v>
      </c>
    </row>
    <row r="2226" spans="1:3" x14ac:dyDescent="0.25">
      <c r="A2226" s="2">
        <v>2225</v>
      </c>
      <c r="B2226" s="2">
        <v>0</v>
      </c>
      <c r="C2226" s="2">
        <v>1</v>
      </c>
    </row>
    <row r="2227" spans="1:3" x14ac:dyDescent="0.25">
      <c r="A2227" s="2">
        <v>2226</v>
      </c>
      <c r="B2227" s="2">
        <v>0</v>
      </c>
      <c r="C2227" s="2">
        <v>0</v>
      </c>
    </row>
    <row r="2228" spans="1:3" x14ac:dyDescent="0.25">
      <c r="A2228" s="2">
        <v>2227</v>
      </c>
      <c r="B2228" s="2">
        <v>0</v>
      </c>
      <c r="C2228" s="2">
        <v>0</v>
      </c>
    </row>
    <row r="2229" spans="1:3" x14ac:dyDescent="0.25">
      <c r="A2229" s="2">
        <v>2228</v>
      </c>
      <c r="B2229" s="2">
        <v>0</v>
      </c>
      <c r="C2229" s="2">
        <v>0</v>
      </c>
    </row>
    <row r="2230" spans="1:3" x14ac:dyDescent="0.25">
      <c r="A2230" s="2">
        <v>2229</v>
      </c>
      <c r="B2230" s="2">
        <v>0</v>
      </c>
      <c r="C2230" s="2">
        <v>1</v>
      </c>
    </row>
    <row r="2231" spans="1:3" x14ac:dyDescent="0.25">
      <c r="A2231" s="2">
        <v>2230</v>
      </c>
      <c r="B2231" s="2">
        <v>0</v>
      </c>
      <c r="C2231" s="2">
        <v>1</v>
      </c>
    </row>
    <row r="2232" spans="1:3" x14ac:dyDescent="0.25">
      <c r="A2232" s="2">
        <v>2231</v>
      </c>
      <c r="B2232" s="2">
        <v>0</v>
      </c>
      <c r="C2232" s="2">
        <v>1</v>
      </c>
    </row>
    <row r="2233" spans="1:3" x14ac:dyDescent="0.25">
      <c r="A2233" s="2">
        <v>2232</v>
      </c>
      <c r="B2233" s="2">
        <v>0</v>
      </c>
      <c r="C2233" s="2">
        <v>1</v>
      </c>
    </row>
    <row r="2234" spans="1:3" x14ac:dyDescent="0.25">
      <c r="A2234" s="2">
        <v>2233</v>
      </c>
      <c r="B2234" s="2">
        <v>0</v>
      </c>
      <c r="C2234" s="2">
        <v>1</v>
      </c>
    </row>
    <row r="2235" spans="1:3" x14ac:dyDescent="0.25">
      <c r="A2235" s="2">
        <v>2234</v>
      </c>
      <c r="B2235" s="2">
        <v>0</v>
      </c>
      <c r="C2235" s="2">
        <v>1</v>
      </c>
    </row>
    <row r="2236" spans="1:3" x14ac:dyDescent="0.25">
      <c r="A2236" s="2">
        <v>2235</v>
      </c>
      <c r="B2236" s="2">
        <v>0</v>
      </c>
      <c r="C2236" s="2">
        <v>1</v>
      </c>
    </row>
    <row r="2237" spans="1:3" x14ac:dyDescent="0.25">
      <c r="A2237" s="2">
        <v>2236</v>
      </c>
      <c r="B2237" s="2">
        <v>0</v>
      </c>
      <c r="C2237" s="2">
        <v>1</v>
      </c>
    </row>
    <row r="2238" spans="1:3" x14ac:dyDescent="0.25">
      <c r="A2238" s="2">
        <v>2237</v>
      </c>
      <c r="B2238" s="2">
        <v>0</v>
      </c>
      <c r="C2238" s="2">
        <v>1</v>
      </c>
    </row>
    <row r="2239" spans="1:3" x14ac:dyDescent="0.25">
      <c r="A2239" s="2">
        <v>2238</v>
      </c>
      <c r="B2239" s="2">
        <v>0</v>
      </c>
      <c r="C2239" s="2">
        <v>1</v>
      </c>
    </row>
    <row r="2240" spans="1:3" x14ac:dyDescent="0.25">
      <c r="A2240" s="2">
        <v>2239</v>
      </c>
      <c r="B2240" s="2">
        <v>0</v>
      </c>
      <c r="C2240" s="2">
        <v>1</v>
      </c>
    </row>
    <row r="2241" spans="1:3" x14ac:dyDescent="0.25">
      <c r="A2241" s="2">
        <v>2240</v>
      </c>
      <c r="B2241" s="2">
        <v>0</v>
      </c>
      <c r="C2241" s="2">
        <v>1</v>
      </c>
    </row>
    <row r="2242" spans="1:3" x14ac:dyDescent="0.25">
      <c r="A2242" s="2">
        <v>2241</v>
      </c>
      <c r="B2242" s="2">
        <v>0</v>
      </c>
      <c r="C2242" s="2">
        <v>1</v>
      </c>
    </row>
    <row r="2243" spans="1:3" x14ac:dyDescent="0.25">
      <c r="A2243" s="2">
        <v>2242</v>
      </c>
      <c r="B2243" s="2">
        <v>0</v>
      </c>
      <c r="C2243" s="2">
        <v>1</v>
      </c>
    </row>
    <row r="2244" spans="1:3" x14ac:dyDescent="0.25">
      <c r="A2244" s="2">
        <v>2243</v>
      </c>
      <c r="B2244" s="2">
        <v>0</v>
      </c>
      <c r="C2244" s="2">
        <v>1</v>
      </c>
    </row>
    <row r="2245" spans="1:3" x14ac:dyDescent="0.25">
      <c r="A2245" s="2">
        <v>2244</v>
      </c>
      <c r="B2245" s="2">
        <v>0</v>
      </c>
      <c r="C2245" s="2">
        <v>1</v>
      </c>
    </row>
    <row r="2246" spans="1:3" x14ac:dyDescent="0.25">
      <c r="A2246" s="2">
        <v>2245</v>
      </c>
      <c r="B2246" s="2">
        <v>0</v>
      </c>
      <c r="C2246" s="2">
        <v>1</v>
      </c>
    </row>
    <row r="2247" spans="1:3" x14ac:dyDescent="0.25">
      <c r="A2247" s="2">
        <v>2246</v>
      </c>
      <c r="B2247" s="2">
        <v>0</v>
      </c>
      <c r="C2247" s="2">
        <v>1</v>
      </c>
    </row>
    <row r="2248" spans="1:3" x14ac:dyDescent="0.25">
      <c r="A2248" s="2">
        <v>2247</v>
      </c>
      <c r="B2248" s="2">
        <v>0</v>
      </c>
      <c r="C2248" s="2">
        <v>1</v>
      </c>
    </row>
    <row r="2249" spans="1:3" x14ac:dyDescent="0.25">
      <c r="A2249" s="2">
        <v>2248</v>
      </c>
      <c r="B2249" s="2">
        <v>0</v>
      </c>
      <c r="C2249" s="2">
        <v>1</v>
      </c>
    </row>
    <row r="2250" spans="1:3" x14ac:dyDescent="0.25">
      <c r="A2250" s="2">
        <v>2249</v>
      </c>
      <c r="B2250" s="2">
        <v>0</v>
      </c>
      <c r="C2250" s="2">
        <v>1</v>
      </c>
    </row>
    <row r="2251" spans="1:3" x14ac:dyDescent="0.25">
      <c r="A2251" s="2">
        <v>2250</v>
      </c>
      <c r="B2251" s="2">
        <v>0</v>
      </c>
      <c r="C2251" s="2">
        <v>1</v>
      </c>
    </row>
    <row r="2252" spans="1:3" x14ac:dyDescent="0.25">
      <c r="A2252" s="2">
        <v>2251</v>
      </c>
      <c r="B2252" s="2">
        <v>0</v>
      </c>
      <c r="C2252" s="2">
        <v>1</v>
      </c>
    </row>
    <row r="2253" spans="1:3" x14ac:dyDescent="0.25">
      <c r="A2253" s="2">
        <v>2252</v>
      </c>
      <c r="B2253" s="2">
        <v>0</v>
      </c>
      <c r="C2253" s="2">
        <v>1</v>
      </c>
    </row>
    <row r="2254" spans="1:3" x14ac:dyDescent="0.25">
      <c r="A2254" s="2">
        <v>2253</v>
      </c>
      <c r="B2254" s="2">
        <v>0</v>
      </c>
      <c r="C2254" s="2">
        <v>1</v>
      </c>
    </row>
    <row r="2255" spans="1:3" x14ac:dyDescent="0.25">
      <c r="A2255" s="2">
        <v>2254</v>
      </c>
      <c r="B2255" s="2">
        <v>0</v>
      </c>
      <c r="C2255" s="2">
        <v>1</v>
      </c>
    </row>
    <row r="2256" spans="1:3" x14ac:dyDescent="0.25">
      <c r="A2256" s="2">
        <v>2255</v>
      </c>
      <c r="B2256" s="2">
        <v>0</v>
      </c>
      <c r="C2256" s="2">
        <v>1</v>
      </c>
    </row>
    <row r="2257" spans="1:3" x14ac:dyDescent="0.25">
      <c r="A2257" s="2">
        <v>2256</v>
      </c>
      <c r="B2257" s="2">
        <v>0</v>
      </c>
      <c r="C2257" s="2">
        <v>1</v>
      </c>
    </row>
    <row r="2258" spans="1:3" x14ac:dyDescent="0.25">
      <c r="A2258" s="2">
        <v>2257</v>
      </c>
      <c r="B2258" s="2">
        <v>0</v>
      </c>
      <c r="C2258" s="2">
        <v>1</v>
      </c>
    </row>
    <row r="2259" spans="1:3" x14ac:dyDescent="0.25">
      <c r="A2259" s="2">
        <v>2258</v>
      </c>
      <c r="B2259" s="2">
        <v>0</v>
      </c>
      <c r="C2259" s="2">
        <v>1</v>
      </c>
    </row>
    <row r="2260" spans="1:3" x14ac:dyDescent="0.25">
      <c r="A2260" s="2">
        <v>2259</v>
      </c>
      <c r="B2260" s="2">
        <v>0</v>
      </c>
      <c r="C2260" s="2">
        <v>1</v>
      </c>
    </row>
    <row r="2261" spans="1:3" x14ac:dyDescent="0.25">
      <c r="A2261" s="2">
        <v>2260</v>
      </c>
      <c r="B2261" s="2">
        <v>0</v>
      </c>
      <c r="C2261" s="2">
        <v>1</v>
      </c>
    </row>
    <row r="2262" spans="1:3" x14ac:dyDescent="0.25">
      <c r="A2262" s="2">
        <v>2261</v>
      </c>
      <c r="B2262" s="2">
        <v>0</v>
      </c>
      <c r="C2262" s="2">
        <v>0</v>
      </c>
    </row>
    <row r="2263" spans="1:3" x14ac:dyDescent="0.25">
      <c r="A2263" s="2">
        <v>2262</v>
      </c>
      <c r="B2263" s="2">
        <v>0</v>
      </c>
      <c r="C2263" s="2">
        <v>1</v>
      </c>
    </row>
    <row r="2264" spans="1:3" x14ac:dyDescent="0.25">
      <c r="A2264" s="2">
        <v>2263</v>
      </c>
      <c r="B2264" s="2">
        <v>0</v>
      </c>
      <c r="C2264" s="2">
        <v>1</v>
      </c>
    </row>
    <row r="2265" spans="1:3" x14ac:dyDescent="0.25">
      <c r="A2265" s="2">
        <v>2264</v>
      </c>
      <c r="B2265" s="2">
        <v>0</v>
      </c>
      <c r="C2265" s="2">
        <v>1</v>
      </c>
    </row>
    <row r="2266" spans="1:3" x14ac:dyDescent="0.25">
      <c r="A2266" s="2">
        <v>2265</v>
      </c>
      <c r="B2266" s="2">
        <v>0</v>
      </c>
      <c r="C2266" s="2">
        <v>1</v>
      </c>
    </row>
    <row r="2267" spans="1:3" x14ac:dyDescent="0.25">
      <c r="A2267" s="2">
        <v>2266</v>
      </c>
      <c r="B2267" s="2">
        <v>0</v>
      </c>
      <c r="C2267" s="2">
        <v>1</v>
      </c>
    </row>
    <row r="2268" spans="1:3" x14ac:dyDescent="0.25">
      <c r="A2268" s="2">
        <v>2267</v>
      </c>
      <c r="B2268" s="2">
        <v>0</v>
      </c>
      <c r="C2268" s="2">
        <v>1</v>
      </c>
    </row>
    <row r="2269" spans="1:3" x14ac:dyDescent="0.25">
      <c r="A2269" s="2">
        <v>2268</v>
      </c>
      <c r="B2269" s="2">
        <v>0</v>
      </c>
      <c r="C2269" s="2">
        <v>1</v>
      </c>
    </row>
    <row r="2270" spans="1:3" x14ac:dyDescent="0.25">
      <c r="A2270" s="2">
        <v>2269</v>
      </c>
      <c r="B2270" s="2">
        <v>0</v>
      </c>
      <c r="C2270" s="2">
        <v>1</v>
      </c>
    </row>
    <row r="2271" spans="1:3" x14ac:dyDescent="0.25">
      <c r="A2271" s="2">
        <v>2270</v>
      </c>
      <c r="B2271" s="2">
        <v>0</v>
      </c>
      <c r="C2271" s="2">
        <v>1</v>
      </c>
    </row>
    <row r="2272" spans="1:3" x14ac:dyDescent="0.25">
      <c r="A2272" s="2">
        <v>2271</v>
      </c>
      <c r="B2272" s="2">
        <v>0</v>
      </c>
      <c r="C2272" s="2">
        <v>1</v>
      </c>
    </row>
    <row r="2273" spans="1:3" x14ac:dyDescent="0.25">
      <c r="A2273" s="2">
        <v>2272</v>
      </c>
      <c r="B2273" s="2">
        <v>0</v>
      </c>
      <c r="C2273" s="2">
        <v>1</v>
      </c>
    </row>
    <row r="2274" spans="1:3" x14ac:dyDescent="0.25">
      <c r="A2274" s="2">
        <v>2273</v>
      </c>
      <c r="B2274" s="2">
        <v>0</v>
      </c>
      <c r="C2274" s="2">
        <v>1</v>
      </c>
    </row>
    <row r="2275" spans="1:3" x14ac:dyDescent="0.25">
      <c r="A2275" s="2">
        <v>2274</v>
      </c>
      <c r="B2275" s="2">
        <v>0</v>
      </c>
      <c r="C2275" s="2">
        <v>1</v>
      </c>
    </row>
    <row r="2276" spans="1:3" x14ac:dyDescent="0.25">
      <c r="A2276" s="2">
        <v>2275</v>
      </c>
      <c r="B2276" s="2">
        <v>0</v>
      </c>
      <c r="C2276" s="2">
        <v>1</v>
      </c>
    </row>
    <row r="2277" spans="1:3" x14ac:dyDescent="0.25">
      <c r="A2277" s="2">
        <v>2276</v>
      </c>
      <c r="B2277" s="2">
        <v>0</v>
      </c>
      <c r="C2277" s="2">
        <v>1</v>
      </c>
    </row>
    <row r="2278" spans="1:3" x14ac:dyDescent="0.25">
      <c r="A2278" s="2">
        <v>2277</v>
      </c>
      <c r="B2278" s="2">
        <v>0</v>
      </c>
      <c r="C2278" s="2">
        <v>1</v>
      </c>
    </row>
    <row r="2279" spans="1:3" x14ac:dyDescent="0.25">
      <c r="A2279" s="2">
        <v>2278</v>
      </c>
      <c r="B2279" s="2">
        <v>0</v>
      </c>
      <c r="C2279" s="2">
        <v>1</v>
      </c>
    </row>
    <row r="2280" spans="1:3" x14ac:dyDescent="0.25">
      <c r="A2280" s="2">
        <v>2279</v>
      </c>
      <c r="B2280" s="2">
        <v>0</v>
      </c>
      <c r="C2280" s="2">
        <v>1</v>
      </c>
    </row>
    <row r="2281" spans="1:3" x14ac:dyDescent="0.25">
      <c r="A2281" s="2">
        <v>2280</v>
      </c>
      <c r="B2281" s="2">
        <v>0</v>
      </c>
      <c r="C2281" s="2">
        <v>1</v>
      </c>
    </row>
    <row r="2282" spans="1:3" x14ac:dyDescent="0.25">
      <c r="A2282" s="2">
        <v>2281</v>
      </c>
      <c r="B2282" s="2">
        <v>0</v>
      </c>
      <c r="C2282" s="2">
        <v>1</v>
      </c>
    </row>
    <row r="2283" spans="1:3" x14ac:dyDescent="0.25">
      <c r="A2283" s="2">
        <v>2282</v>
      </c>
      <c r="B2283" s="2">
        <v>0</v>
      </c>
      <c r="C2283" s="2">
        <v>1</v>
      </c>
    </row>
    <row r="2284" spans="1:3" x14ac:dyDescent="0.25">
      <c r="A2284" s="2">
        <v>2283</v>
      </c>
      <c r="B2284" s="2">
        <v>0</v>
      </c>
      <c r="C2284" s="2">
        <v>1</v>
      </c>
    </row>
    <row r="2285" spans="1:3" x14ac:dyDescent="0.25">
      <c r="A2285" s="2">
        <v>2284</v>
      </c>
      <c r="B2285" s="2">
        <v>0</v>
      </c>
      <c r="C2285" s="2">
        <v>1</v>
      </c>
    </row>
    <row r="2286" spans="1:3" x14ac:dyDescent="0.25">
      <c r="A2286" s="2">
        <v>2285</v>
      </c>
      <c r="B2286" s="2">
        <v>0</v>
      </c>
      <c r="C2286" s="2">
        <v>1</v>
      </c>
    </row>
    <row r="2287" spans="1:3" x14ac:dyDescent="0.25">
      <c r="A2287" s="2">
        <v>2286</v>
      </c>
      <c r="B2287" s="2">
        <v>0</v>
      </c>
      <c r="C2287" s="2">
        <v>1</v>
      </c>
    </row>
    <row r="2288" spans="1:3" x14ac:dyDescent="0.25">
      <c r="A2288" s="2">
        <v>2287</v>
      </c>
      <c r="B2288" s="2">
        <v>0</v>
      </c>
      <c r="C2288" s="2">
        <v>1</v>
      </c>
    </row>
    <row r="2289" spans="1:3" x14ac:dyDescent="0.25">
      <c r="A2289" s="2">
        <v>2288</v>
      </c>
      <c r="B2289" s="2">
        <v>0</v>
      </c>
      <c r="C2289" s="2">
        <v>1</v>
      </c>
    </row>
    <row r="2290" spans="1:3" x14ac:dyDescent="0.25">
      <c r="A2290" s="2">
        <v>2289</v>
      </c>
      <c r="B2290" s="2">
        <v>0</v>
      </c>
      <c r="C2290" s="2">
        <v>1</v>
      </c>
    </row>
    <row r="2291" spans="1:3" x14ac:dyDescent="0.25">
      <c r="A2291" s="2">
        <v>2290</v>
      </c>
      <c r="B2291" s="2">
        <v>0</v>
      </c>
      <c r="C2291" s="2">
        <v>1</v>
      </c>
    </row>
    <row r="2292" spans="1:3" x14ac:dyDescent="0.25">
      <c r="A2292" s="2">
        <v>2291</v>
      </c>
      <c r="B2292" s="2">
        <v>0</v>
      </c>
      <c r="C2292" s="2">
        <v>1</v>
      </c>
    </row>
    <row r="2293" spans="1:3" x14ac:dyDescent="0.25">
      <c r="A2293" s="2">
        <v>2292</v>
      </c>
      <c r="B2293" s="2">
        <v>0</v>
      </c>
      <c r="C2293" s="2">
        <v>1</v>
      </c>
    </row>
    <row r="2294" spans="1:3" x14ac:dyDescent="0.25">
      <c r="A2294" s="2">
        <v>2293</v>
      </c>
      <c r="B2294" s="2">
        <v>0</v>
      </c>
      <c r="C2294" s="2">
        <v>1</v>
      </c>
    </row>
    <row r="2295" spans="1:3" x14ac:dyDescent="0.25">
      <c r="A2295" s="2">
        <v>2294</v>
      </c>
      <c r="B2295" s="2">
        <v>0</v>
      </c>
      <c r="C2295" s="2">
        <v>1</v>
      </c>
    </row>
    <row r="2296" spans="1:3" x14ac:dyDescent="0.25">
      <c r="A2296" s="2">
        <v>2295</v>
      </c>
      <c r="B2296" s="2">
        <v>0</v>
      </c>
      <c r="C2296" s="2">
        <v>1</v>
      </c>
    </row>
    <row r="2297" spans="1:3" x14ac:dyDescent="0.25">
      <c r="A2297" s="2">
        <v>2296</v>
      </c>
      <c r="B2297" s="2">
        <v>0</v>
      </c>
      <c r="C2297" s="2">
        <v>1</v>
      </c>
    </row>
    <row r="2298" spans="1:3" x14ac:dyDescent="0.25">
      <c r="A2298" s="2">
        <v>2297</v>
      </c>
      <c r="B2298" s="2">
        <v>0</v>
      </c>
      <c r="C2298" s="2">
        <v>1</v>
      </c>
    </row>
    <row r="2299" spans="1:3" x14ac:dyDescent="0.25">
      <c r="A2299" s="2">
        <v>2298</v>
      </c>
      <c r="B2299" s="2">
        <v>0</v>
      </c>
      <c r="C2299" s="2">
        <v>1</v>
      </c>
    </row>
    <row r="2300" spans="1:3" x14ac:dyDescent="0.25">
      <c r="A2300" s="2">
        <v>2299</v>
      </c>
      <c r="B2300" s="2">
        <v>0</v>
      </c>
      <c r="C2300" s="2">
        <v>1</v>
      </c>
    </row>
    <row r="2301" spans="1:3" x14ac:dyDescent="0.25">
      <c r="A2301" s="2">
        <v>2300</v>
      </c>
      <c r="B2301" s="2">
        <v>0</v>
      </c>
      <c r="C2301" s="2">
        <v>1</v>
      </c>
    </row>
    <row r="2302" spans="1:3" x14ac:dyDescent="0.25">
      <c r="A2302" s="2">
        <v>2301</v>
      </c>
      <c r="B2302" s="2">
        <v>0</v>
      </c>
      <c r="C2302" s="2">
        <v>1</v>
      </c>
    </row>
    <row r="2303" spans="1:3" x14ac:dyDescent="0.25">
      <c r="A2303" s="2">
        <v>2302</v>
      </c>
      <c r="B2303" s="2">
        <v>0</v>
      </c>
      <c r="C2303" s="2">
        <v>1</v>
      </c>
    </row>
    <row r="2304" spans="1:3" x14ac:dyDescent="0.25">
      <c r="A2304" s="2">
        <v>2303</v>
      </c>
      <c r="B2304" s="2">
        <v>0</v>
      </c>
      <c r="C2304" s="2">
        <v>1</v>
      </c>
    </row>
    <row r="2305" spans="1:3" x14ac:dyDescent="0.25">
      <c r="A2305" s="2">
        <v>2304</v>
      </c>
      <c r="B2305" s="2">
        <v>0</v>
      </c>
      <c r="C2305" s="2">
        <v>1</v>
      </c>
    </row>
    <row r="2306" spans="1:3" x14ac:dyDescent="0.25">
      <c r="A2306" s="2">
        <v>2305</v>
      </c>
      <c r="B2306" s="2">
        <v>0</v>
      </c>
      <c r="C2306" s="2">
        <v>1</v>
      </c>
    </row>
    <row r="2307" spans="1:3" x14ac:dyDescent="0.25">
      <c r="A2307" s="2">
        <v>2306</v>
      </c>
      <c r="B2307" s="2">
        <v>0</v>
      </c>
      <c r="C2307" s="2">
        <v>1</v>
      </c>
    </row>
    <row r="2308" spans="1:3" x14ac:dyDescent="0.25">
      <c r="A2308" s="2">
        <v>2307</v>
      </c>
      <c r="B2308" s="2">
        <v>0</v>
      </c>
      <c r="C2308" s="2">
        <v>1</v>
      </c>
    </row>
    <row r="2309" spans="1:3" x14ac:dyDescent="0.25">
      <c r="A2309" s="2">
        <v>2308</v>
      </c>
      <c r="B2309" s="2">
        <v>0</v>
      </c>
      <c r="C2309" s="2">
        <v>1</v>
      </c>
    </row>
    <row r="2310" spans="1:3" x14ac:dyDescent="0.25">
      <c r="A2310" s="2">
        <v>2309</v>
      </c>
      <c r="B2310" s="2">
        <v>-0.48479333519935608</v>
      </c>
      <c r="C2310" s="2">
        <v>1</v>
      </c>
    </row>
    <row r="2311" spans="1:3" x14ac:dyDescent="0.25">
      <c r="A2311" s="2">
        <v>2310</v>
      </c>
      <c r="B2311" s="2">
        <v>-0.48479333519935608</v>
      </c>
      <c r="C2311" s="2">
        <v>1</v>
      </c>
    </row>
    <row r="2312" spans="1:3" x14ac:dyDescent="0.25">
      <c r="A2312" s="2">
        <v>2311</v>
      </c>
      <c r="B2312" s="2">
        <v>-0.48479333519935608</v>
      </c>
      <c r="C2312" s="2">
        <v>1</v>
      </c>
    </row>
    <row r="2313" spans="1:3" x14ac:dyDescent="0.25">
      <c r="A2313" s="2">
        <v>2312</v>
      </c>
      <c r="B2313" s="2">
        <v>-0.48479333519935608</v>
      </c>
      <c r="C2313" s="2">
        <v>1</v>
      </c>
    </row>
    <row r="2314" spans="1:3" x14ac:dyDescent="0.25">
      <c r="A2314" s="2">
        <v>2313</v>
      </c>
      <c r="B2314" s="2">
        <v>-0.48479333519935608</v>
      </c>
      <c r="C2314" s="2">
        <v>1</v>
      </c>
    </row>
    <row r="2315" spans="1:3" x14ac:dyDescent="0.25">
      <c r="A2315" s="2">
        <v>2314</v>
      </c>
      <c r="B2315" s="2">
        <v>-0.48479333519935608</v>
      </c>
      <c r="C2315" s="2">
        <v>1</v>
      </c>
    </row>
    <row r="2316" spans="1:3" x14ac:dyDescent="0.25">
      <c r="A2316" s="2">
        <v>2315</v>
      </c>
      <c r="B2316" s="2">
        <v>-0.48479333519935608</v>
      </c>
      <c r="C2316" s="2">
        <v>1</v>
      </c>
    </row>
    <row r="2317" spans="1:3" x14ac:dyDescent="0.25">
      <c r="A2317" s="2">
        <v>2316</v>
      </c>
      <c r="B2317" s="2">
        <v>-0.48479333519935608</v>
      </c>
      <c r="C2317" s="2">
        <v>1</v>
      </c>
    </row>
    <row r="2318" spans="1:3" x14ac:dyDescent="0.25">
      <c r="A2318" s="2">
        <v>2317</v>
      </c>
      <c r="B2318" s="2">
        <v>-0.48479333519935608</v>
      </c>
      <c r="C2318" s="2">
        <v>1</v>
      </c>
    </row>
    <row r="2319" spans="1:3" x14ac:dyDescent="0.25">
      <c r="A2319" s="2">
        <v>2318</v>
      </c>
      <c r="B2319" s="2">
        <v>-0.48479333519935608</v>
      </c>
      <c r="C2319" s="2">
        <v>1</v>
      </c>
    </row>
    <row r="2320" spans="1:3" x14ac:dyDescent="0.25">
      <c r="A2320" s="2">
        <v>2319</v>
      </c>
      <c r="B2320" s="2">
        <v>-0.48479333519935608</v>
      </c>
      <c r="C2320" s="2">
        <v>1</v>
      </c>
    </row>
    <row r="2321" spans="1:3" x14ac:dyDescent="0.25">
      <c r="A2321" s="2">
        <v>2320</v>
      </c>
      <c r="B2321" s="2">
        <v>0</v>
      </c>
      <c r="C2321" s="2">
        <v>0</v>
      </c>
    </row>
    <row r="2322" spans="1:3" x14ac:dyDescent="0.25">
      <c r="A2322" s="2">
        <v>2321</v>
      </c>
      <c r="B2322" s="2">
        <v>0</v>
      </c>
      <c r="C2322" s="2">
        <v>0</v>
      </c>
    </row>
    <row r="2323" spans="1:3" x14ac:dyDescent="0.25">
      <c r="A2323" s="2">
        <v>2322</v>
      </c>
      <c r="B2323" s="2">
        <v>-0.48479333519935608</v>
      </c>
      <c r="C2323" s="2">
        <v>1</v>
      </c>
    </row>
    <row r="2324" spans="1:3" x14ac:dyDescent="0.25">
      <c r="A2324" s="2">
        <v>2323</v>
      </c>
      <c r="B2324" s="2">
        <v>-0.48479333519935608</v>
      </c>
      <c r="C2324" s="2">
        <v>1</v>
      </c>
    </row>
    <row r="2325" spans="1:3" x14ac:dyDescent="0.25">
      <c r="A2325" s="2">
        <v>2324</v>
      </c>
      <c r="B2325" s="2">
        <v>-0.48479333519935608</v>
      </c>
      <c r="C2325" s="2">
        <v>1</v>
      </c>
    </row>
    <row r="2326" spans="1:3" x14ac:dyDescent="0.25">
      <c r="A2326" s="2">
        <v>2325</v>
      </c>
      <c r="B2326" s="2">
        <v>-0.48479333519935608</v>
      </c>
      <c r="C2326" s="2">
        <v>1</v>
      </c>
    </row>
    <row r="2327" spans="1:3" x14ac:dyDescent="0.25">
      <c r="A2327" s="2">
        <v>2326</v>
      </c>
      <c r="B2327" s="2">
        <v>-0.48479333519935608</v>
      </c>
      <c r="C2327" s="2">
        <v>1</v>
      </c>
    </row>
    <row r="2328" spans="1:3" x14ac:dyDescent="0.25">
      <c r="A2328" s="2">
        <v>2327</v>
      </c>
      <c r="B2328" s="2">
        <v>-0.48479333519935608</v>
      </c>
      <c r="C2328" s="2">
        <v>1</v>
      </c>
    </row>
    <row r="2329" spans="1:3" x14ac:dyDescent="0.25">
      <c r="A2329" s="2">
        <v>2328</v>
      </c>
      <c r="B2329" s="2">
        <v>-0.48479333519935608</v>
      </c>
      <c r="C2329" s="2">
        <v>1</v>
      </c>
    </row>
    <row r="2330" spans="1:3" x14ac:dyDescent="0.25">
      <c r="A2330" s="2">
        <v>2329</v>
      </c>
      <c r="B2330" s="2">
        <v>-0.48479333519935608</v>
      </c>
      <c r="C2330" s="2">
        <v>1</v>
      </c>
    </row>
    <row r="2331" spans="1:3" x14ac:dyDescent="0.25">
      <c r="A2331" s="2">
        <v>2330</v>
      </c>
      <c r="B2331" s="2">
        <v>-0.48479333519935608</v>
      </c>
      <c r="C2331" s="2">
        <v>1</v>
      </c>
    </row>
    <row r="2332" spans="1:3" x14ac:dyDescent="0.25">
      <c r="A2332" s="2">
        <v>2331</v>
      </c>
      <c r="B2332" s="2">
        <v>0</v>
      </c>
      <c r="C2332" s="2">
        <v>1</v>
      </c>
    </row>
    <row r="2333" spans="1:3" x14ac:dyDescent="0.25">
      <c r="A2333" s="2">
        <v>2332</v>
      </c>
      <c r="B2333" s="2">
        <v>0</v>
      </c>
      <c r="C2333" s="2">
        <v>1</v>
      </c>
    </row>
    <row r="2334" spans="1:3" x14ac:dyDescent="0.25">
      <c r="A2334" s="2">
        <v>2333</v>
      </c>
      <c r="B2334" s="2">
        <v>0</v>
      </c>
      <c r="C2334" s="2">
        <v>1</v>
      </c>
    </row>
    <row r="2335" spans="1:3" x14ac:dyDescent="0.25">
      <c r="A2335" s="2">
        <v>2334</v>
      </c>
      <c r="B2335" s="2">
        <v>0</v>
      </c>
      <c r="C2335" s="2">
        <v>1</v>
      </c>
    </row>
    <row r="2336" spans="1:3" x14ac:dyDescent="0.25">
      <c r="A2336" s="2">
        <v>2335</v>
      </c>
      <c r="B2336" s="2">
        <v>0</v>
      </c>
      <c r="C2336" s="2">
        <v>1</v>
      </c>
    </row>
    <row r="2337" spans="1:3" x14ac:dyDescent="0.25">
      <c r="A2337" s="2">
        <v>2336</v>
      </c>
      <c r="B2337" s="2">
        <v>0</v>
      </c>
      <c r="C2337" s="2">
        <v>1</v>
      </c>
    </row>
    <row r="2338" spans="1:3" x14ac:dyDescent="0.25">
      <c r="A2338" s="2">
        <v>2337</v>
      </c>
      <c r="B2338" s="2">
        <v>0</v>
      </c>
      <c r="C2338" s="2">
        <v>1</v>
      </c>
    </row>
    <row r="2339" spans="1:3" x14ac:dyDescent="0.25">
      <c r="A2339" s="2">
        <v>2338</v>
      </c>
      <c r="B2339" s="2">
        <v>0</v>
      </c>
      <c r="C2339" s="2">
        <v>1</v>
      </c>
    </row>
    <row r="2340" spans="1:3" x14ac:dyDescent="0.25">
      <c r="A2340" s="2">
        <v>2339</v>
      </c>
      <c r="B2340" s="2">
        <v>0</v>
      </c>
      <c r="C2340" s="2">
        <v>1</v>
      </c>
    </row>
    <row r="2341" spans="1:3" x14ac:dyDescent="0.25">
      <c r="A2341" s="2">
        <v>2340</v>
      </c>
      <c r="B2341" s="2">
        <v>0</v>
      </c>
      <c r="C2341" s="2">
        <v>1</v>
      </c>
    </row>
    <row r="2342" spans="1:3" x14ac:dyDescent="0.25">
      <c r="A2342" s="2">
        <v>2341</v>
      </c>
      <c r="B2342" s="2">
        <v>0</v>
      </c>
      <c r="C2342" s="2">
        <v>1</v>
      </c>
    </row>
    <row r="2343" spans="1:3" x14ac:dyDescent="0.25">
      <c r="A2343" s="2">
        <v>2342</v>
      </c>
      <c r="B2343" s="2">
        <v>0</v>
      </c>
      <c r="C2343" s="2">
        <v>1</v>
      </c>
    </row>
    <row r="2344" spans="1:3" x14ac:dyDescent="0.25">
      <c r="A2344" s="2">
        <v>2343</v>
      </c>
      <c r="B2344" s="2">
        <v>0</v>
      </c>
      <c r="C2344" s="2">
        <v>1</v>
      </c>
    </row>
    <row r="2345" spans="1:3" x14ac:dyDescent="0.25">
      <c r="A2345" s="2">
        <v>2344</v>
      </c>
      <c r="B2345" s="2">
        <v>0</v>
      </c>
      <c r="C2345" s="2">
        <v>1</v>
      </c>
    </row>
    <row r="2346" spans="1:3" x14ac:dyDescent="0.25">
      <c r="A2346" s="2">
        <v>2345</v>
      </c>
      <c r="B2346" s="2">
        <v>0</v>
      </c>
      <c r="C2346" s="2">
        <v>1</v>
      </c>
    </row>
    <row r="2347" spans="1:3" x14ac:dyDescent="0.25">
      <c r="A2347" s="2">
        <v>2346</v>
      </c>
      <c r="B2347" s="2">
        <v>0</v>
      </c>
      <c r="C2347" s="2">
        <v>1</v>
      </c>
    </row>
    <row r="2348" spans="1:3" x14ac:dyDescent="0.25">
      <c r="A2348" s="2">
        <v>2347</v>
      </c>
      <c r="B2348" s="2">
        <v>0</v>
      </c>
      <c r="C2348" s="2">
        <v>1</v>
      </c>
    </row>
    <row r="2349" spans="1:3" x14ac:dyDescent="0.25">
      <c r="A2349" s="2">
        <v>2348</v>
      </c>
      <c r="B2349" s="2">
        <v>0</v>
      </c>
      <c r="C2349" s="2">
        <v>1</v>
      </c>
    </row>
    <row r="2350" spans="1:3" x14ac:dyDescent="0.25">
      <c r="A2350" s="2">
        <v>2349</v>
      </c>
      <c r="B2350" s="2">
        <v>0</v>
      </c>
      <c r="C2350" s="2">
        <v>1</v>
      </c>
    </row>
    <row r="2351" spans="1:3" x14ac:dyDescent="0.25">
      <c r="A2351" s="2">
        <v>2350</v>
      </c>
      <c r="B2351" s="2">
        <v>0</v>
      </c>
      <c r="C2351" s="2">
        <v>1</v>
      </c>
    </row>
    <row r="2352" spans="1:3" x14ac:dyDescent="0.25">
      <c r="A2352" s="2">
        <v>2351</v>
      </c>
      <c r="B2352" s="2">
        <v>0</v>
      </c>
      <c r="C2352" s="2">
        <v>1</v>
      </c>
    </row>
    <row r="2353" spans="1:3" x14ac:dyDescent="0.25">
      <c r="A2353" s="2">
        <v>2352</v>
      </c>
      <c r="B2353" s="2">
        <v>0</v>
      </c>
      <c r="C2353" s="2">
        <v>1</v>
      </c>
    </row>
    <row r="2354" spans="1:3" x14ac:dyDescent="0.25">
      <c r="A2354" s="2">
        <v>2353</v>
      </c>
      <c r="B2354" s="2">
        <v>0</v>
      </c>
      <c r="C2354" s="2">
        <v>1</v>
      </c>
    </row>
    <row r="2355" spans="1:3" x14ac:dyDescent="0.25">
      <c r="A2355" s="2">
        <v>2354</v>
      </c>
      <c r="B2355" s="2">
        <v>0</v>
      </c>
      <c r="C2355" s="2">
        <v>1</v>
      </c>
    </row>
    <row r="2356" spans="1:3" x14ac:dyDescent="0.25">
      <c r="A2356" s="2">
        <v>2355</v>
      </c>
      <c r="B2356" s="2">
        <v>0</v>
      </c>
      <c r="C2356" s="2">
        <v>1</v>
      </c>
    </row>
    <row r="2357" spans="1:3" x14ac:dyDescent="0.25">
      <c r="A2357" s="2">
        <v>2356</v>
      </c>
      <c r="B2357" s="2">
        <v>0</v>
      </c>
      <c r="C2357" s="2">
        <v>1</v>
      </c>
    </row>
    <row r="2358" spans="1:3" x14ac:dyDescent="0.25">
      <c r="A2358" s="2">
        <v>2357</v>
      </c>
      <c r="B2358" s="2">
        <v>0</v>
      </c>
      <c r="C2358" s="2">
        <v>0</v>
      </c>
    </row>
    <row r="2359" spans="1:3" x14ac:dyDescent="0.25">
      <c r="A2359" s="2">
        <v>2358</v>
      </c>
      <c r="B2359" s="2">
        <v>0</v>
      </c>
      <c r="C2359" s="2">
        <v>0</v>
      </c>
    </row>
    <row r="2360" spans="1:3" x14ac:dyDescent="0.25">
      <c r="A2360" s="2">
        <v>2359</v>
      </c>
      <c r="B2360" s="2">
        <v>0</v>
      </c>
      <c r="C2360" s="2">
        <v>1</v>
      </c>
    </row>
    <row r="2361" spans="1:3" x14ac:dyDescent="0.25">
      <c r="A2361" s="2">
        <v>2360</v>
      </c>
      <c r="B2361" s="2">
        <v>0</v>
      </c>
      <c r="C2361" s="2">
        <v>1</v>
      </c>
    </row>
    <row r="2362" spans="1:3" x14ac:dyDescent="0.25">
      <c r="A2362" s="2">
        <v>2361</v>
      </c>
      <c r="B2362" s="2">
        <v>0</v>
      </c>
      <c r="C2362" s="2">
        <v>1</v>
      </c>
    </row>
    <row r="2363" spans="1:3" x14ac:dyDescent="0.25">
      <c r="A2363" s="2">
        <v>2362</v>
      </c>
      <c r="B2363" s="2">
        <v>0</v>
      </c>
      <c r="C2363" s="2">
        <v>1</v>
      </c>
    </row>
    <row r="2364" spans="1:3" x14ac:dyDescent="0.25">
      <c r="A2364" s="2">
        <v>2363</v>
      </c>
      <c r="B2364" s="2">
        <v>0</v>
      </c>
      <c r="C2364" s="2">
        <v>1</v>
      </c>
    </row>
    <row r="2365" spans="1:3" x14ac:dyDescent="0.25">
      <c r="A2365" s="2">
        <v>2364</v>
      </c>
      <c r="B2365" s="2">
        <v>0</v>
      </c>
      <c r="C2365" s="2">
        <v>1</v>
      </c>
    </row>
    <row r="2366" spans="1:3" x14ac:dyDescent="0.25">
      <c r="A2366" s="2">
        <v>2365</v>
      </c>
      <c r="B2366" s="2">
        <v>0</v>
      </c>
      <c r="C2366" s="2">
        <v>1</v>
      </c>
    </row>
    <row r="2367" spans="1:3" x14ac:dyDescent="0.25">
      <c r="A2367" s="2">
        <v>2366</v>
      </c>
      <c r="B2367" s="2">
        <v>0</v>
      </c>
      <c r="C2367" s="2">
        <v>1</v>
      </c>
    </row>
    <row r="2368" spans="1:3" x14ac:dyDescent="0.25">
      <c r="A2368" s="2">
        <v>2367</v>
      </c>
      <c r="B2368" s="2">
        <v>0</v>
      </c>
      <c r="C2368" s="2">
        <v>1</v>
      </c>
    </row>
    <row r="2369" spans="1:3" x14ac:dyDescent="0.25">
      <c r="A2369" s="2">
        <v>2368</v>
      </c>
      <c r="B2369" s="2">
        <v>0</v>
      </c>
      <c r="C2369" s="2">
        <v>1</v>
      </c>
    </row>
    <row r="2370" spans="1:3" x14ac:dyDescent="0.25">
      <c r="A2370" s="2">
        <v>2369</v>
      </c>
      <c r="B2370" s="2">
        <v>0</v>
      </c>
      <c r="C2370" s="2">
        <v>1</v>
      </c>
    </row>
    <row r="2371" spans="1:3" x14ac:dyDescent="0.25">
      <c r="A2371" s="2">
        <v>2370</v>
      </c>
      <c r="B2371" s="2">
        <v>0</v>
      </c>
      <c r="C2371" s="2">
        <v>1</v>
      </c>
    </row>
    <row r="2372" spans="1:3" x14ac:dyDescent="0.25">
      <c r="A2372" s="2">
        <v>2371</v>
      </c>
      <c r="B2372" s="2">
        <v>0</v>
      </c>
      <c r="C2372" s="2">
        <v>1</v>
      </c>
    </row>
    <row r="2373" spans="1:3" x14ac:dyDescent="0.25">
      <c r="A2373" s="2">
        <v>2372</v>
      </c>
      <c r="B2373" s="2">
        <v>0</v>
      </c>
      <c r="C2373" s="2">
        <v>1</v>
      </c>
    </row>
    <row r="2374" spans="1:3" x14ac:dyDescent="0.25">
      <c r="A2374" s="2">
        <v>2373</v>
      </c>
      <c r="B2374" s="2">
        <v>0</v>
      </c>
      <c r="C2374" s="2">
        <v>1</v>
      </c>
    </row>
    <row r="2375" spans="1:3" x14ac:dyDescent="0.25">
      <c r="A2375" s="2">
        <v>2374</v>
      </c>
      <c r="B2375" s="2">
        <v>0</v>
      </c>
      <c r="C2375" s="2">
        <v>0</v>
      </c>
    </row>
    <row r="2376" spans="1:3" x14ac:dyDescent="0.25">
      <c r="A2376" s="2">
        <v>2375</v>
      </c>
      <c r="B2376" s="2">
        <v>0</v>
      </c>
      <c r="C2376" s="2">
        <v>1</v>
      </c>
    </row>
    <row r="2377" spans="1:3" x14ac:dyDescent="0.25">
      <c r="A2377" s="2">
        <v>2376</v>
      </c>
      <c r="B2377" s="2">
        <v>0</v>
      </c>
      <c r="C2377" s="2">
        <v>1</v>
      </c>
    </row>
    <row r="2378" spans="1:3" x14ac:dyDescent="0.25">
      <c r="A2378" s="2">
        <v>2377</v>
      </c>
      <c r="B2378" s="2">
        <v>0</v>
      </c>
      <c r="C2378" s="2">
        <v>1</v>
      </c>
    </row>
    <row r="2379" spans="1:3" x14ac:dyDescent="0.25">
      <c r="A2379" s="2">
        <v>2378</v>
      </c>
      <c r="B2379" s="2">
        <v>0</v>
      </c>
      <c r="C2379" s="2">
        <v>1</v>
      </c>
    </row>
    <row r="2380" spans="1:3" x14ac:dyDescent="0.25">
      <c r="A2380" s="2">
        <v>2379</v>
      </c>
      <c r="B2380" s="2">
        <v>0</v>
      </c>
      <c r="C2380" s="2">
        <v>1</v>
      </c>
    </row>
    <row r="2381" spans="1:3" x14ac:dyDescent="0.25">
      <c r="A2381" s="2">
        <v>2380</v>
      </c>
      <c r="B2381" s="2">
        <v>0</v>
      </c>
      <c r="C2381" s="2">
        <v>1</v>
      </c>
    </row>
    <row r="2382" spans="1:3" x14ac:dyDescent="0.25">
      <c r="A2382" s="2">
        <v>2381</v>
      </c>
      <c r="B2382" s="2">
        <v>0</v>
      </c>
      <c r="C2382" s="2">
        <v>1</v>
      </c>
    </row>
    <row r="2383" spans="1:3" x14ac:dyDescent="0.25">
      <c r="A2383" s="2">
        <v>2382</v>
      </c>
      <c r="B2383" s="2">
        <v>0</v>
      </c>
      <c r="C2383" s="2">
        <v>1</v>
      </c>
    </row>
    <row r="2384" spans="1:3" x14ac:dyDescent="0.25">
      <c r="A2384" s="2">
        <v>2383</v>
      </c>
      <c r="B2384" s="2">
        <v>0</v>
      </c>
      <c r="C2384" s="2">
        <v>1</v>
      </c>
    </row>
    <row r="2385" spans="1:3" x14ac:dyDescent="0.25">
      <c r="A2385" s="2">
        <v>2384</v>
      </c>
      <c r="B2385" s="2">
        <v>0</v>
      </c>
      <c r="C2385" s="2">
        <v>1</v>
      </c>
    </row>
    <row r="2386" spans="1:3" x14ac:dyDescent="0.25">
      <c r="A2386" s="2">
        <v>2385</v>
      </c>
      <c r="B2386" s="2">
        <v>0</v>
      </c>
      <c r="C2386" s="2">
        <v>1</v>
      </c>
    </row>
    <row r="2387" spans="1:3" x14ac:dyDescent="0.25">
      <c r="A2387" s="2">
        <v>2386</v>
      </c>
      <c r="B2387" s="2">
        <v>0</v>
      </c>
      <c r="C2387" s="2">
        <v>0</v>
      </c>
    </row>
    <row r="2388" spans="1:3" x14ac:dyDescent="0.25">
      <c r="A2388" s="2">
        <v>2387</v>
      </c>
      <c r="B2388" s="2">
        <v>0</v>
      </c>
      <c r="C2388" s="2">
        <v>1</v>
      </c>
    </row>
    <row r="2389" spans="1:3" x14ac:dyDescent="0.25">
      <c r="A2389" s="2">
        <v>2388</v>
      </c>
      <c r="B2389" s="2">
        <v>0</v>
      </c>
      <c r="C2389" s="2">
        <v>1</v>
      </c>
    </row>
    <row r="2390" spans="1:3" x14ac:dyDescent="0.25">
      <c r="A2390" s="2">
        <v>2389</v>
      </c>
      <c r="B2390" s="2">
        <v>0</v>
      </c>
      <c r="C2390" s="2">
        <v>0</v>
      </c>
    </row>
    <row r="2391" spans="1:3" x14ac:dyDescent="0.25">
      <c r="A2391" s="2">
        <v>2390</v>
      </c>
      <c r="B2391" s="2">
        <v>0</v>
      </c>
      <c r="C2391" s="2">
        <v>0</v>
      </c>
    </row>
    <row r="2392" spans="1:3" x14ac:dyDescent="0.25">
      <c r="A2392" s="2">
        <v>2391</v>
      </c>
      <c r="B2392" s="2">
        <v>0</v>
      </c>
      <c r="C2392" s="2">
        <v>0</v>
      </c>
    </row>
    <row r="2393" spans="1:3" x14ac:dyDescent="0.25">
      <c r="A2393" s="2">
        <v>2392</v>
      </c>
      <c r="B2393" s="2">
        <v>0</v>
      </c>
      <c r="C2393" s="2">
        <v>0</v>
      </c>
    </row>
    <row r="2394" spans="1:3" x14ac:dyDescent="0.25">
      <c r="A2394" s="2">
        <v>2393</v>
      </c>
      <c r="B2394" s="2">
        <v>0</v>
      </c>
      <c r="C2394" s="2">
        <v>0</v>
      </c>
    </row>
    <row r="2395" spans="1:3" x14ac:dyDescent="0.25">
      <c r="A2395" s="2">
        <v>2394</v>
      </c>
      <c r="B2395" s="2">
        <v>0</v>
      </c>
      <c r="C2395" s="2">
        <v>0</v>
      </c>
    </row>
    <row r="2396" spans="1:3" x14ac:dyDescent="0.25">
      <c r="A2396" s="2">
        <v>2395</v>
      </c>
      <c r="B2396" s="2">
        <v>0</v>
      </c>
      <c r="C2396" s="2">
        <v>0</v>
      </c>
    </row>
    <row r="2397" spans="1:3" x14ac:dyDescent="0.25">
      <c r="A2397" s="2">
        <v>2396</v>
      </c>
      <c r="B2397" s="2">
        <v>0</v>
      </c>
      <c r="C2397" s="2">
        <v>0</v>
      </c>
    </row>
    <row r="2398" spans="1:3" x14ac:dyDescent="0.25">
      <c r="A2398" s="2">
        <v>2397</v>
      </c>
      <c r="B2398" s="2">
        <v>0</v>
      </c>
      <c r="C2398" s="2">
        <v>1</v>
      </c>
    </row>
    <row r="2399" spans="1:3" x14ac:dyDescent="0.25">
      <c r="A2399" s="2">
        <v>2398</v>
      </c>
      <c r="B2399" s="2">
        <v>0</v>
      </c>
      <c r="C2399" s="2">
        <v>1</v>
      </c>
    </row>
    <row r="2400" spans="1:3" x14ac:dyDescent="0.25">
      <c r="A2400" s="2">
        <v>2399</v>
      </c>
      <c r="B2400" s="2">
        <v>0</v>
      </c>
      <c r="C2400" s="2">
        <v>1</v>
      </c>
    </row>
    <row r="2401" spans="1:3" x14ac:dyDescent="0.25">
      <c r="A2401" s="2">
        <v>2400</v>
      </c>
      <c r="B2401" s="2">
        <v>0</v>
      </c>
      <c r="C2401" s="2">
        <v>1</v>
      </c>
    </row>
    <row r="2402" spans="1:3" x14ac:dyDescent="0.25">
      <c r="A2402" s="2">
        <v>2401</v>
      </c>
      <c r="B2402" s="2">
        <v>0</v>
      </c>
      <c r="C2402" s="2">
        <v>1</v>
      </c>
    </row>
    <row r="2403" spans="1:3" x14ac:dyDescent="0.25">
      <c r="A2403" s="2">
        <v>2402</v>
      </c>
      <c r="B2403" s="2">
        <v>0</v>
      </c>
      <c r="C2403" s="2">
        <v>0</v>
      </c>
    </row>
    <row r="2404" spans="1:3" x14ac:dyDescent="0.25">
      <c r="A2404" s="2">
        <v>2403</v>
      </c>
      <c r="B2404" s="2">
        <v>0</v>
      </c>
      <c r="C2404" s="2">
        <v>0</v>
      </c>
    </row>
    <row r="2405" spans="1:3" x14ac:dyDescent="0.25">
      <c r="A2405" s="2">
        <v>2404</v>
      </c>
      <c r="B2405" s="2">
        <v>0</v>
      </c>
      <c r="C2405" s="2">
        <v>0</v>
      </c>
    </row>
    <row r="2406" spans="1:3" x14ac:dyDescent="0.25">
      <c r="A2406" s="2">
        <v>2405</v>
      </c>
      <c r="B2406" s="2">
        <v>0</v>
      </c>
      <c r="C2406" s="2">
        <v>0</v>
      </c>
    </row>
    <row r="2407" spans="1:3" x14ac:dyDescent="0.25">
      <c r="A2407" s="2">
        <v>2406</v>
      </c>
      <c r="B2407" s="2">
        <v>0</v>
      </c>
      <c r="C2407" s="2">
        <v>0</v>
      </c>
    </row>
    <row r="2408" spans="1:3" x14ac:dyDescent="0.25">
      <c r="A2408" s="2">
        <v>2407</v>
      </c>
      <c r="B2408" s="2">
        <v>0</v>
      </c>
      <c r="C2408" s="2">
        <v>1</v>
      </c>
    </row>
    <row r="2409" spans="1:3" x14ac:dyDescent="0.25">
      <c r="A2409" s="2">
        <v>2408</v>
      </c>
      <c r="B2409" s="2">
        <v>0</v>
      </c>
      <c r="C2409" s="2">
        <v>1</v>
      </c>
    </row>
    <row r="2410" spans="1:3" x14ac:dyDescent="0.25">
      <c r="A2410" s="2">
        <v>2409</v>
      </c>
      <c r="B2410" s="2">
        <v>0</v>
      </c>
      <c r="C2410" s="2">
        <v>1</v>
      </c>
    </row>
    <row r="2411" spans="1:3" x14ac:dyDescent="0.25">
      <c r="A2411" s="2">
        <v>2410</v>
      </c>
      <c r="B2411" s="2">
        <v>0</v>
      </c>
      <c r="C2411" s="2">
        <v>1</v>
      </c>
    </row>
    <row r="2412" spans="1:3" x14ac:dyDescent="0.25">
      <c r="A2412" s="2">
        <v>2411</v>
      </c>
      <c r="B2412" s="2">
        <v>0</v>
      </c>
      <c r="C2412" s="2">
        <v>1</v>
      </c>
    </row>
    <row r="2413" spans="1:3" x14ac:dyDescent="0.25">
      <c r="A2413" s="2">
        <v>2412</v>
      </c>
      <c r="B2413" s="2">
        <v>0</v>
      </c>
      <c r="C2413" s="2">
        <v>1</v>
      </c>
    </row>
    <row r="2414" spans="1:3" x14ac:dyDescent="0.25">
      <c r="A2414" s="2">
        <v>2413</v>
      </c>
      <c r="B2414" s="2">
        <v>0</v>
      </c>
      <c r="C2414" s="2">
        <v>1</v>
      </c>
    </row>
    <row r="2415" spans="1:3" x14ac:dyDescent="0.25">
      <c r="A2415" s="2">
        <v>2414</v>
      </c>
      <c r="B2415" s="2">
        <v>0</v>
      </c>
      <c r="C2415" s="2">
        <v>1</v>
      </c>
    </row>
    <row r="2416" spans="1:3" x14ac:dyDescent="0.25">
      <c r="A2416" s="2">
        <v>2415</v>
      </c>
      <c r="B2416" s="2">
        <v>0</v>
      </c>
      <c r="C2416" s="2">
        <v>1</v>
      </c>
    </row>
    <row r="2417" spans="1:3" x14ac:dyDescent="0.25">
      <c r="A2417" s="2">
        <v>2416</v>
      </c>
      <c r="B2417" s="2">
        <v>0</v>
      </c>
      <c r="C2417" s="2">
        <v>1</v>
      </c>
    </row>
    <row r="2418" spans="1:3" x14ac:dyDescent="0.25">
      <c r="A2418" s="2">
        <v>2417</v>
      </c>
      <c r="B2418" s="2">
        <v>0</v>
      </c>
      <c r="C2418" s="2">
        <v>1</v>
      </c>
    </row>
    <row r="2419" spans="1:3" x14ac:dyDescent="0.25">
      <c r="A2419" s="2">
        <v>2418</v>
      </c>
      <c r="B2419" s="2">
        <v>0</v>
      </c>
      <c r="C2419" s="2">
        <v>1</v>
      </c>
    </row>
    <row r="2420" spans="1:3" x14ac:dyDescent="0.25">
      <c r="A2420" s="2">
        <v>2419</v>
      </c>
      <c r="B2420" s="2">
        <v>0</v>
      </c>
      <c r="C2420" s="2">
        <v>1</v>
      </c>
    </row>
    <row r="2421" spans="1:3" x14ac:dyDescent="0.25">
      <c r="A2421" s="2">
        <v>2420</v>
      </c>
      <c r="B2421" s="2">
        <v>0</v>
      </c>
      <c r="C2421" s="2">
        <v>1</v>
      </c>
    </row>
    <row r="2422" spans="1:3" x14ac:dyDescent="0.25">
      <c r="A2422" s="2">
        <v>2421</v>
      </c>
      <c r="B2422" s="2">
        <v>0</v>
      </c>
      <c r="C2422" s="2">
        <v>1</v>
      </c>
    </row>
    <row r="2423" spans="1:3" x14ac:dyDescent="0.25">
      <c r="A2423" s="2">
        <v>2422</v>
      </c>
      <c r="B2423" s="2">
        <v>0</v>
      </c>
      <c r="C2423" s="2">
        <v>1</v>
      </c>
    </row>
    <row r="2424" spans="1:3" x14ac:dyDescent="0.25">
      <c r="A2424" s="2">
        <v>2423</v>
      </c>
      <c r="B2424" s="2">
        <v>0</v>
      </c>
      <c r="C2424" s="2">
        <v>1</v>
      </c>
    </row>
    <row r="2425" spans="1:3" x14ac:dyDescent="0.25">
      <c r="A2425" s="2">
        <v>2424</v>
      </c>
      <c r="B2425" s="2">
        <v>0</v>
      </c>
      <c r="C2425" s="2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F15" sqref="F15"/>
    </sheetView>
  </sheetViews>
  <sheetFormatPr baseColWidth="10" defaultColWidth="11.453125" defaultRowHeight="12.5" x14ac:dyDescent="0.25"/>
  <cols>
    <col min="1" max="1" width="16.81640625" style="1" bestFit="1" customWidth="1"/>
    <col min="2" max="2" width="17" style="1" customWidth="1"/>
    <col min="3" max="3" width="9.453125" style="1" customWidth="1"/>
    <col min="4" max="4" width="11.453125" style="1"/>
    <col min="5" max="5" width="6.54296875" style="1" customWidth="1"/>
    <col min="6" max="16384" width="11.453125" style="1"/>
  </cols>
  <sheetData>
    <row r="1" spans="1:11" ht="13" thickBot="1" x14ac:dyDescent="0.3">
      <c r="A1" s="126" t="s">
        <v>33</v>
      </c>
      <c r="B1" s="127" t="s">
        <v>34</v>
      </c>
      <c r="D1" s="1" t="s">
        <v>35</v>
      </c>
      <c r="E1" s="54"/>
      <c r="F1" s="128"/>
      <c r="G1" s="53"/>
    </row>
    <row r="2" spans="1:11" x14ac:dyDescent="0.25">
      <c r="A2" s="129" t="s">
        <v>36</v>
      </c>
      <c r="B2" s="130"/>
      <c r="D2" s="1" t="s">
        <v>37</v>
      </c>
      <c r="E2" s="54"/>
      <c r="F2" s="54"/>
      <c r="G2" s="53"/>
    </row>
    <row r="3" spans="1:11" x14ac:dyDescent="0.25">
      <c r="A3" s="131" t="s">
        <v>38</v>
      </c>
      <c r="B3" s="132">
        <v>-9.3765999999999998</v>
      </c>
      <c r="D3" s="1" t="s">
        <v>39</v>
      </c>
      <c r="E3" s="54"/>
      <c r="F3" s="54"/>
      <c r="G3" s="53"/>
    </row>
    <row r="4" spans="1:11" x14ac:dyDescent="0.25">
      <c r="A4" s="131" t="s">
        <v>40</v>
      </c>
      <c r="B4" s="132">
        <v>17.9328</v>
      </c>
      <c r="D4" s="1" t="s">
        <v>41</v>
      </c>
      <c r="E4" s="54"/>
      <c r="F4" s="54"/>
      <c r="G4" s="53"/>
    </row>
    <row r="5" spans="1:11" x14ac:dyDescent="0.25">
      <c r="A5" s="131" t="s">
        <v>42</v>
      </c>
      <c r="B5" s="132">
        <v>-1.5147999999999999</v>
      </c>
      <c r="D5" s="53" t="s">
        <v>43</v>
      </c>
      <c r="E5" s="56"/>
      <c r="F5" s="54"/>
      <c r="G5" s="53"/>
    </row>
    <row r="6" spans="1:11" ht="13" thickBot="1" x14ac:dyDescent="0.3">
      <c r="A6" s="133" t="s">
        <v>44</v>
      </c>
      <c r="B6" s="134">
        <v>12.7859</v>
      </c>
      <c r="D6" s="1" t="s">
        <v>34</v>
      </c>
      <c r="E6" s="56"/>
      <c r="F6" s="54"/>
      <c r="G6" s="53"/>
      <c r="H6" s="53"/>
      <c r="I6" s="53"/>
      <c r="J6" s="53"/>
      <c r="K6" s="53"/>
    </row>
    <row r="7" spans="1:11" x14ac:dyDescent="0.25">
      <c r="A7" s="129" t="s">
        <v>45</v>
      </c>
      <c r="B7" s="130"/>
      <c r="D7" s="54"/>
      <c r="E7" s="56"/>
      <c r="F7" s="54"/>
      <c r="G7" s="54"/>
      <c r="H7" s="54"/>
      <c r="I7" s="54"/>
      <c r="J7" s="54"/>
      <c r="K7" s="53"/>
    </row>
    <row r="8" spans="1:11" x14ac:dyDescent="0.25">
      <c r="A8" s="131" t="s">
        <v>4</v>
      </c>
      <c r="B8" s="132">
        <v>1</v>
      </c>
      <c r="D8" s="56"/>
      <c r="E8" s="56"/>
      <c r="F8" s="54"/>
      <c r="G8" s="54"/>
      <c r="H8" s="54"/>
      <c r="I8" s="54"/>
      <c r="J8" s="54"/>
      <c r="K8" s="53"/>
    </row>
    <row r="9" spans="1:11" ht="13" thickBot="1" x14ac:dyDescent="0.3">
      <c r="A9" s="133" t="s">
        <v>46</v>
      </c>
      <c r="B9" s="134">
        <v>1</v>
      </c>
      <c r="D9" s="56"/>
      <c r="E9" s="54"/>
      <c r="F9" s="54"/>
      <c r="G9" s="56"/>
      <c r="H9" s="54"/>
      <c r="I9" s="56"/>
      <c r="J9" s="54"/>
      <c r="K9" s="53"/>
    </row>
    <row r="10" spans="1:11" x14ac:dyDescent="0.25">
      <c r="A10" s="129" t="s">
        <v>47</v>
      </c>
      <c r="B10" s="130"/>
      <c r="D10" s="56"/>
      <c r="E10" s="54"/>
      <c r="F10" s="54"/>
      <c r="G10" s="56"/>
      <c r="H10" s="54"/>
      <c r="I10" s="56"/>
      <c r="J10" s="54"/>
      <c r="K10" s="53"/>
    </row>
    <row r="11" spans="1:11" x14ac:dyDescent="0.25">
      <c r="A11" s="131" t="s">
        <v>48</v>
      </c>
      <c r="B11" s="132">
        <v>1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5">
      <c r="A12" s="131" t="s">
        <v>49</v>
      </c>
      <c r="B12" s="132">
        <v>0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5">
      <c r="A13" s="131" t="s">
        <v>50</v>
      </c>
      <c r="B13" s="132">
        <v>1E-4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5">
      <c r="A14" s="131" t="s">
        <v>51</v>
      </c>
      <c r="B14" s="132">
        <v>10</v>
      </c>
      <c r="E14" s="56"/>
      <c r="F14" s="54"/>
      <c r="G14" s="56"/>
      <c r="H14" s="54"/>
      <c r="I14" s="53"/>
      <c r="J14" s="53"/>
      <c r="K14" s="53"/>
    </row>
    <row r="15" spans="1:11" x14ac:dyDescent="0.25">
      <c r="A15" s="131" t="s">
        <v>52</v>
      </c>
      <c r="B15" s="132">
        <v>0.1</v>
      </c>
      <c r="E15" s="56"/>
      <c r="F15" s="54"/>
      <c r="G15" s="56"/>
      <c r="H15" s="54"/>
      <c r="I15" s="53"/>
      <c r="J15" s="53"/>
      <c r="K15" s="53"/>
    </row>
    <row r="16" spans="1:11" ht="13" thickBot="1" x14ac:dyDescent="0.3">
      <c r="A16" s="133" t="s">
        <v>53</v>
      </c>
      <c r="B16" s="134">
        <v>200</v>
      </c>
      <c r="E16" s="54"/>
      <c r="F16" s="54"/>
      <c r="G16" s="56"/>
      <c r="H16" s="54"/>
    </row>
    <row r="17" spans="1:8" x14ac:dyDescent="0.25">
      <c r="A17" s="129" t="s">
        <v>54</v>
      </c>
      <c r="B17" s="130"/>
      <c r="E17" s="54"/>
      <c r="F17" s="54"/>
      <c r="G17" s="56"/>
      <c r="H17" s="54"/>
    </row>
    <row r="18" spans="1:8" x14ac:dyDescent="0.25">
      <c r="A18" s="131" t="s">
        <v>55</v>
      </c>
      <c r="B18" s="132">
        <v>13.016452409465813</v>
      </c>
      <c r="E18" s="54"/>
      <c r="F18" s="54"/>
      <c r="G18" s="56"/>
      <c r="H18" s="54"/>
    </row>
    <row r="19" spans="1:8" x14ac:dyDescent="0.25">
      <c r="A19" s="131" t="s">
        <v>56</v>
      </c>
      <c r="B19" s="132">
        <v>1.9994381543903059</v>
      </c>
      <c r="E19" s="54"/>
      <c r="F19" s="54"/>
      <c r="G19" s="56"/>
      <c r="H19" s="54"/>
    </row>
    <row r="20" spans="1:8" x14ac:dyDescent="0.25">
      <c r="A20" s="131" t="s">
        <v>57</v>
      </c>
      <c r="B20" s="132">
        <v>-20.5</v>
      </c>
      <c r="E20" s="56"/>
      <c r="F20" s="54"/>
      <c r="G20" s="53"/>
    </row>
    <row r="21" spans="1:8" ht="13" thickBot="1" x14ac:dyDescent="0.3">
      <c r="A21" s="133" t="s">
        <v>58</v>
      </c>
      <c r="B21" s="134">
        <v>2</v>
      </c>
      <c r="E21" s="54"/>
      <c r="F21" s="54"/>
      <c r="G21" s="53"/>
    </row>
    <row r="22" spans="1:8" x14ac:dyDescent="0.25">
      <c r="A22" s="129" t="s">
        <v>59</v>
      </c>
      <c r="B22" s="130"/>
      <c r="E22" s="54"/>
      <c r="F22" s="54"/>
      <c r="G22" s="53"/>
    </row>
    <row r="23" spans="1:8" x14ac:dyDescent="0.25">
      <c r="A23" s="131" t="s">
        <v>60</v>
      </c>
      <c r="B23" s="132" t="b">
        <v>1</v>
      </c>
      <c r="E23" s="54"/>
      <c r="F23" s="54"/>
      <c r="G23" s="53"/>
    </row>
    <row r="24" spans="1:8" x14ac:dyDescent="0.25">
      <c r="A24" s="131" t="s">
        <v>61</v>
      </c>
      <c r="B24" s="132" t="b">
        <v>0</v>
      </c>
      <c r="E24" s="56"/>
      <c r="F24" s="56"/>
      <c r="G24" s="53"/>
    </row>
    <row r="25" spans="1:8" x14ac:dyDescent="0.25">
      <c r="A25" s="131" t="s">
        <v>62</v>
      </c>
      <c r="B25" s="132" t="b">
        <v>0</v>
      </c>
      <c r="E25" s="54"/>
      <c r="F25" s="54"/>
      <c r="G25" s="53"/>
    </row>
    <row r="26" spans="1:8" x14ac:dyDescent="0.25">
      <c r="A26" s="131" t="s">
        <v>63</v>
      </c>
      <c r="B26" s="132" t="b">
        <v>1</v>
      </c>
      <c r="E26" s="54"/>
      <c r="F26" s="54"/>
      <c r="G26" s="53"/>
    </row>
    <row r="27" spans="1:8" x14ac:dyDescent="0.25">
      <c r="A27" s="131" t="s">
        <v>64</v>
      </c>
      <c r="B27" s="132" t="b">
        <v>1</v>
      </c>
      <c r="E27" s="54"/>
      <c r="F27" s="54"/>
      <c r="G27" s="53"/>
    </row>
    <row r="28" spans="1:8" x14ac:dyDescent="0.25">
      <c r="A28" s="131" t="s">
        <v>65</v>
      </c>
      <c r="B28" s="132" t="b">
        <v>0</v>
      </c>
      <c r="E28" s="54"/>
      <c r="F28" s="54"/>
      <c r="G28" s="53"/>
    </row>
    <row r="29" spans="1:8" x14ac:dyDescent="0.25">
      <c r="A29" s="131" t="s">
        <v>66</v>
      </c>
      <c r="B29" s="132">
        <v>0</v>
      </c>
      <c r="E29" s="54"/>
      <c r="F29" s="54"/>
      <c r="G29" s="53"/>
    </row>
    <row r="30" spans="1:8" x14ac:dyDescent="0.25">
      <c r="A30" s="131" t="s">
        <v>67</v>
      </c>
      <c r="B30" s="132">
        <v>1</v>
      </c>
      <c r="E30" s="54"/>
      <c r="F30" s="54"/>
      <c r="G30" s="53"/>
    </row>
    <row r="31" spans="1:8" x14ac:dyDescent="0.25">
      <c r="A31" s="131" t="s">
        <v>68</v>
      </c>
      <c r="B31" s="132">
        <v>1</v>
      </c>
      <c r="E31" s="54"/>
      <c r="F31" s="54"/>
      <c r="G31" s="53"/>
    </row>
    <row r="32" spans="1:8" x14ac:dyDescent="0.25">
      <c r="A32" s="131" t="s">
        <v>69</v>
      </c>
      <c r="B32" s="132">
        <v>4.4000000000000004</v>
      </c>
      <c r="E32" s="56"/>
      <c r="F32" s="53"/>
      <c r="G32" s="53"/>
    </row>
    <row r="33" spans="1:7" x14ac:dyDescent="0.25">
      <c r="A33" s="131" t="s">
        <v>70</v>
      </c>
      <c r="B33" s="132">
        <v>0</v>
      </c>
      <c r="E33" s="56"/>
      <c r="F33" s="53"/>
      <c r="G33" s="53"/>
    </row>
    <row r="34" spans="1:7" ht="13" thickBot="1" x14ac:dyDescent="0.3">
      <c r="A34" s="133" t="s">
        <v>71</v>
      </c>
      <c r="B34" s="134" t="b">
        <v>0</v>
      </c>
      <c r="E34" s="53"/>
      <c r="F34" s="53"/>
      <c r="G34" s="53"/>
    </row>
    <row r="35" spans="1:7" x14ac:dyDescent="0.25">
      <c r="A35" s="129" t="s">
        <v>72</v>
      </c>
      <c r="B35" s="130" t="s">
        <v>73</v>
      </c>
      <c r="E35" s="53"/>
      <c r="F35" s="53"/>
      <c r="G35" s="53"/>
    </row>
    <row r="36" spans="1:7" x14ac:dyDescent="0.25">
      <c r="A36" s="131" t="s">
        <v>74</v>
      </c>
      <c r="B36" s="132">
        <v>1.5</v>
      </c>
    </row>
    <row r="37" spans="1:7" x14ac:dyDescent="0.25">
      <c r="A37" s="131" t="s">
        <v>75</v>
      </c>
      <c r="B37" s="132"/>
    </row>
    <row r="38" spans="1:7" x14ac:dyDescent="0.25">
      <c r="A38" s="131" t="s">
        <v>76</v>
      </c>
      <c r="B38" s="132" t="s">
        <v>77</v>
      </c>
    </row>
    <row r="39" spans="1:7" x14ac:dyDescent="0.25">
      <c r="A39" s="131" t="s">
        <v>78</v>
      </c>
      <c r="B39" s="132">
        <v>0.5</v>
      </c>
    </row>
    <row r="40" spans="1:7" x14ac:dyDescent="0.25">
      <c r="A40" s="131" t="s">
        <v>79</v>
      </c>
      <c r="B40" s="132">
        <v>0</v>
      </c>
    </row>
    <row r="41" spans="1:7" x14ac:dyDescent="0.25">
      <c r="A41" s="131" t="s">
        <v>80</v>
      </c>
      <c r="B41" s="132">
        <v>1</v>
      </c>
    </row>
    <row r="42" spans="1:7" x14ac:dyDescent="0.25">
      <c r="A42" s="131" t="s">
        <v>81</v>
      </c>
      <c r="B42" s="132">
        <v>1</v>
      </c>
    </row>
    <row r="43" spans="1:7" x14ac:dyDescent="0.25">
      <c r="A43" s="131" t="s">
        <v>82</v>
      </c>
      <c r="B43" s="132">
        <v>0</v>
      </c>
    </row>
    <row r="44" spans="1:7" x14ac:dyDescent="0.25">
      <c r="A44" s="131" t="s">
        <v>83</v>
      </c>
      <c r="B44" s="132">
        <v>1</v>
      </c>
    </row>
    <row r="45" spans="1:7" ht="13" thickBot="1" x14ac:dyDescent="0.3">
      <c r="A45" s="133" t="s">
        <v>84</v>
      </c>
      <c r="B45" s="134">
        <v>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O1" zoomScale="80" zoomScaleNormal="80" workbookViewId="0">
      <selection activeCell="CF7" sqref="CF7"/>
    </sheetView>
  </sheetViews>
  <sheetFormatPr baseColWidth="10" defaultColWidth="11.453125" defaultRowHeight="12.5" x14ac:dyDescent="0.25"/>
  <cols>
    <col min="1" max="1" width="6.54296875" style="1" customWidth="1"/>
    <col min="2" max="12" width="11.453125" style="1"/>
    <col min="13" max="13" width="4.54296875" style="1" customWidth="1"/>
    <col min="14" max="14" width="7" style="1" customWidth="1"/>
    <col min="15" max="17" width="11.453125" style="1" customWidth="1"/>
    <col min="18" max="25" width="11.453125" style="1"/>
    <col min="26" max="26" width="3.453125" style="90" customWidth="1"/>
    <col min="27" max="33" width="11.453125" style="1"/>
    <col min="34" max="37" width="11.54296875" style="1" bestFit="1" customWidth="1"/>
    <col min="38" max="38" width="14.453125" style="1" bestFit="1" customWidth="1"/>
    <col min="39" max="39" width="4.1796875" style="1" customWidth="1"/>
    <col min="40" max="50" width="11.54296875" style="1" bestFit="1" customWidth="1"/>
    <col min="51" max="51" width="14.453125" style="1" bestFit="1" customWidth="1"/>
    <col min="52" max="52" width="3.54296875" style="90" customWidth="1"/>
    <col min="53" max="53" width="4" style="1" bestFit="1" customWidth="1"/>
    <col min="54" max="58" width="11.54296875" style="1" bestFit="1" customWidth="1"/>
    <col min="59" max="64" width="11.453125" style="1"/>
    <col min="65" max="65" width="4.453125" style="1" customWidth="1"/>
    <col min="66" max="66" width="4" style="1" bestFit="1" customWidth="1"/>
    <col min="67" max="76" width="11.453125" style="1"/>
    <col min="77" max="77" width="14.453125" style="1" customWidth="1"/>
    <col min="78" max="78" width="5.54296875" style="1" customWidth="1"/>
    <col min="79" max="80" width="11.453125" style="1"/>
    <col min="81" max="81" width="13.54296875" style="1" customWidth="1"/>
    <col min="82" max="82" width="2" style="1" customWidth="1"/>
    <col min="83" max="16384" width="11.453125" style="1"/>
  </cols>
  <sheetData>
    <row r="1" spans="1:85" ht="24" customHeight="1" thickBot="1" x14ac:dyDescent="0.4">
      <c r="C1" s="89" t="s">
        <v>23</v>
      </c>
      <c r="D1" s="89"/>
      <c r="AA1" s="91" t="s">
        <v>24</v>
      </c>
      <c r="AB1" s="92"/>
      <c r="AC1" s="91" t="s">
        <v>25</v>
      </c>
      <c r="AD1" s="92">
        <f>MAX(AF1,AI1)</f>
        <v>0.53333333333333333</v>
      </c>
      <c r="AE1" s="93" t="s">
        <v>26</v>
      </c>
      <c r="AF1" s="94">
        <f>MAX(MAX(AB4:AL23),ABS(MIN(AB4:AL23)))</f>
        <v>0</v>
      </c>
      <c r="AG1" s="92"/>
      <c r="AH1" s="93" t="s">
        <v>27</v>
      </c>
      <c r="AI1" s="94">
        <f>MAX(MAX(AO4:AY23),ABS(MIN(AO4:AY23)))</f>
        <v>0.53333333333333333</v>
      </c>
      <c r="BB1" s="2" t="s">
        <v>1</v>
      </c>
      <c r="BE1" s="95" t="s">
        <v>2</v>
      </c>
      <c r="BF1" s="17">
        <f>[1]Knoten!AG19</f>
        <v>4.2452915094254715</v>
      </c>
      <c r="BH1" s="95" t="s">
        <v>3</v>
      </c>
      <c r="BI1" s="11">
        <f>(MAX(BB4:BL43)+MIN(BB4:BL43))/2</f>
        <v>7.0000000000000027</v>
      </c>
      <c r="BJ1" s="96" t="s">
        <v>4</v>
      </c>
      <c r="BK1" s="11">
        <f>(MAX(BB4:BL43)-MIN(BB4:BL43))/2</f>
        <v>8.0000000000000036</v>
      </c>
      <c r="BQ1" s="95" t="s">
        <v>5</v>
      </c>
      <c r="BR1" s="11">
        <f>(MAX(BO4:BY43)+MIN(BO4:BY43))/2</f>
        <v>5.7924544150927559</v>
      </c>
      <c r="BS1" s="95" t="s">
        <v>6</v>
      </c>
      <c r="BT1" s="11">
        <f>(MAX(BO4:BY43)-MIN(BO4:BY43))/2</f>
        <v>5.7924544150927559</v>
      </c>
      <c r="BU1" s="96" t="s">
        <v>7</v>
      </c>
      <c r="BV1" s="11">
        <f>SQRT(BK1^2+BT1^2)</f>
        <v>9.8768683372275259</v>
      </c>
      <c r="BZ1" s="97"/>
      <c r="CC1" s="98" t="s">
        <v>28</v>
      </c>
      <c r="CD1" s="99"/>
      <c r="CE1" s="100"/>
    </row>
    <row r="2" spans="1:85" ht="18.75" customHeight="1" thickBot="1" x14ac:dyDescent="0.35">
      <c r="B2" s="2"/>
      <c r="D2" s="101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7"/>
      <c r="CA2" s="102" t="s">
        <v>31</v>
      </c>
      <c r="CB2" s="103"/>
      <c r="CC2" s="104"/>
      <c r="CD2" s="105"/>
      <c r="CE2" s="102" t="s">
        <v>32</v>
      </c>
      <c r="CF2" s="103"/>
      <c r="CG2" s="104"/>
    </row>
    <row r="3" spans="1:85" ht="13" thickBot="1" x14ac:dyDescent="0.3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6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7"/>
      <c r="CA3" s="108" t="s">
        <v>3</v>
      </c>
      <c r="CB3" s="109">
        <f>(MAX([1]Knoten!$C$3:$C$42)+MIN([1]Knoten!$C$3:$C$42))/2</f>
        <v>7</v>
      </c>
      <c r="CC3" s="110">
        <f>(MAX([1]Knoten!$C$3:$C$42)-MIN([1]Knoten!$C$3:$C$42))/2</f>
        <v>8</v>
      </c>
      <c r="CD3" s="111"/>
      <c r="CE3" s="108" t="s">
        <v>3</v>
      </c>
      <c r="CF3" s="109">
        <f>PlotData!$BI$1</f>
        <v>7.0000000000000027</v>
      </c>
      <c r="CG3" s="110"/>
    </row>
    <row r="4" spans="1:85" x14ac:dyDescent="0.25">
      <c r="A4" s="74">
        <v>1</v>
      </c>
      <c r="B4" s="22">
        <v>-1</v>
      </c>
      <c r="C4" s="23">
        <v>-0.19999999999999996</v>
      </c>
      <c r="D4" s="23">
        <v>0.60000000000000009</v>
      </c>
      <c r="E4" s="23">
        <v>1.4000000000000001</v>
      </c>
      <c r="F4" s="23">
        <v>2.2000000000000002</v>
      </c>
      <c r="G4" s="23">
        <v>3</v>
      </c>
      <c r="H4" s="23">
        <v>3.8</v>
      </c>
      <c r="I4" s="23">
        <v>4.5999999999999996</v>
      </c>
      <c r="J4" s="23">
        <v>5.3999999999999995</v>
      </c>
      <c r="K4" s="23">
        <v>6.1999999999999993</v>
      </c>
      <c r="L4" s="76">
        <v>6.9999999999999991</v>
      </c>
      <c r="N4" s="74">
        <v>1</v>
      </c>
      <c r="O4" s="22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0">
        <v>0</v>
      </c>
      <c r="AA4" s="21">
        <v>1</v>
      </c>
      <c r="AB4" s="22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76">
        <v>0</v>
      </c>
      <c r="AN4" s="21">
        <v>1</v>
      </c>
      <c r="AO4" s="22">
        <v>0</v>
      </c>
      <c r="AP4" s="23">
        <v>0.16742400000000002</v>
      </c>
      <c r="AQ4" s="23">
        <v>0.31675733333333334</v>
      </c>
      <c r="AR4" s="23">
        <v>0.43366399999999999</v>
      </c>
      <c r="AS4" s="23">
        <v>0.50790400000000002</v>
      </c>
      <c r="AT4" s="23">
        <v>0.53333333333333333</v>
      </c>
      <c r="AU4" s="23">
        <v>0.50790400000000002</v>
      </c>
      <c r="AV4" s="23">
        <v>0.43366399999999999</v>
      </c>
      <c r="AW4" s="23">
        <v>0.31675733333333339</v>
      </c>
      <c r="AX4" s="23">
        <v>0.16742400000000013</v>
      </c>
      <c r="AY4" s="20">
        <v>1.8947806286936004E-16</v>
      </c>
      <c r="BA4" s="24">
        <v>1</v>
      </c>
      <c r="BB4" s="22">
        <f>IF(ISNUMBER([1]System!$C4),PlotData!B4+ $BF$1*AB4,$CB$3)</f>
        <v>-1</v>
      </c>
      <c r="BC4" s="23">
        <f>IF(ISNUMBER([1]System!$C4),PlotData!C4+ $BF$1*AC4,$CB$3)</f>
        <v>-0.19999999999999996</v>
      </c>
      <c r="BD4" s="23">
        <f>IF(ISNUMBER([1]System!$C4),PlotData!D4+ $BF$1*AD4,$CB$3)</f>
        <v>0.60000000000000009</v>
      </c>
      <c r="BE4" s="23">
        <f>IF(ISNUMBER([1]System!$C4),PlotData!E4+ $BF$1*AE4,$CB$3)</f>
        <v>1.4000000000000001</v>
      </c>
      <c r="BF4" s="23">
        <f>IF(ISNUMBER([1]System!$C4),PlotData!F4+ $BF$1*AF4,$CB$3)</f>
        <v>2.2000000000000002</v>
      </c>
      <c r="BG4" s="23">
        <f>IF(ISNUMBER([1]System!$C4),PlotData!G4+ $BF$1*AG4,$CB$3)</f>
        <v>3</v>
      </c>
      <c r="BH4" s="23">
        <f>IF(ISNUMBER([1]System!$C4),PlotData!H4+ $BF$1*AH4,$CB$3)</f>
        <v>3.8</v>
      </c>
      <c r="BI4" s="23">
        <f>IF(ISNUMBER([1]System!$C4),PlotData!I4+ $BF$1*AI4,$CB$3)</f>
        <v>4.5999999999999996</v>
      </c>
      <c r="BJ4" s="23">
        <f>IF(ISNUMBER([1]System!$C4),PlotData!J4+ $BF$1*AJ4,$CB$3)</f>
        <v>5.3999999999999995</v>
      </c>
      <c r="BK4" s="23">
        <f>IF(ISNUMBER([1]System!$C4),PlotData!K4+ $BF$1*AK4,$CB$3)</f>
        <v>6.1999999999999993</v>
      </c>
      <c r="BL4" s="76">
        <f>IF(ISNUMBER([1]System!$C4),PlotData!L4+ $BF$1*AL4,$CB$3)</f>
        <v>6.9999999999999991</v>
      </c>
      <c r="BN4" s="24">
        <v>1</v>
      </c>
      <c r="BO4" s="22">
        <f>IF(ISNUMBER([1]System!$C4),O4+ $BF$1*AO4,$CB$4)</f>
        <v>0</v>
      </c>
      <c r="BP4" s="23">
        <f>IF(ISNUMBER([1]System!$C4),P4+ $BF$1*AP4,$CB$4)</f>
        <v>0.71076368567405024</v>
      </c>
      <c r="BQ4" s="23">
        <f>IF(ISNUMBER([1]System!$C4),Q4+ $BF$1*AQ4,$CB$4)</f>
        <v>1.3447272177482539</v>
      </c>
      <c r="BR4" s="23">
        <f>IF(ISNUMBER([1]System!$C4),R4+ $BF$1*AR4,$CB$4)</f>
        <v>1.8410300971434876</v>
      </c>
      <c r="BS4" s="23">
        <f>IF(ISNUMBER([1]System!$C4),S4+ $BF$1*AS4,$CB$4)</f>
        <v>2.1562005388032346</v>
      </c>
      <c r="BT4" s="23">
        <f>IF(ISNUMBER([1]System!$C4),T4+ $BF$1*AT4,$CB$4)</f>
        <v>2.2641554716935848</v>
      </c>
      <c r="BU4" s="23">
        <f>IF(ISNUMBER([1]System!$C4),U4+ $BF$1*AU4,$CB$4)</f>
        <v>2.1562005388032346</v>
      </c>
      <c r="BV4" s="23">
        <f>IF(ISNUMBER([1]System!$C4),V4+ $BF$1*AV4,$CB$4)</f>
        <v>1.8410300971434876</v>
      </c>
      <c r="BW4" s="23">
        <f>IF(ISNUMBER([1]System!$C4),W4+ $BF$1*AW4,$CB$4)</f>
        <v>1.3447272177482541</v>
      </c>
      <c r="BX4" s="23">
        <f>IF(ISNUMBER([1]System!$C4),X4+ $BF$1*AX4,$CB$4)</f>
        <v>0.71076368567405068</v>
      </c>
      <c r="BY4" s="20">
        <f>IF(ISNUMBER([1]System!$C4),Y4+ $BF$1*AY4,$CB$4)</f>
        <v>8.0438961152167986E-16</v>
      </c>
      <c r="BZ4" s="112"/>
      <c r="CA4" s="113" t="s">
        <v>11</v>
      </c>
      <c r="CB4" s="114">
        <f>(MAX([1]Knoten!$D$3:$D$42)+MIN([1]Knoten!$D$3:$D$42))/2</f>
        <v>5</v>
      </c>
      <c r="CC4" s="115">
        <f>(MAX([1]Knoten!$D$3:$D$42)-MIN([1]Knoten!$D$3:$D$42))/2</f>
        <v>5</v>
      </c>
      <c r="CD4" s="111"/>
      <c r="CE4" s="113" t="s">
        <v>11</v>
      </c>
      <c r="CF4" s="114">
        <f>PlotData!$BR$1</f>
        <v>5.7924544150927559</v>
      </c>
      <c r="CG4" s="115"/>
    </row>
    <row r="5" spans="1:85" x14ac:dyDescent="0.25">
      <c r="A5" s="77">
        <v>2</v>
      </c>
      <c r="B5" s="34">
        <v>-1</v>
      </c>
      <c r="C5" s="31">
        <v>-0.19999999999999996</v>
      </c>
      <c r="D5" s="31">
        <v>0.60000000000000009</v>
      </c>
      <c r="E5" s="31">
        <v>1.4000000000000001</v>
      </c>
      <c r="F5" s="31">
        <v>2.2000000000000002</v>
      </c>
      <c r="G5" s="31">
        <v>3</v>
      </c>
      <c r="H5" s="31">
        <v>3.8</v>
      </c>
      <c r="I5" s="31">
        <v>4.5999999999999996</v>
      </c>
      <c r="J5" s="31">
        <v>5.3999999999999995</v>
      </c>
      <c r="K5" s="31">
        <v>6.1999999999999993</v>
      </c>
      <c r="L5" s="32">
        <v>6.9999999999999991</v>
      </c>
      <c r="N5" s="77">
        <v>2</v>
      </c>
      <c r="O5" s="34">
        <v>5</v>
      </c>
      <c r="P5" s="31">
        <v>5</v>
      </c>
      <c r="Q5" s="31">
        <v>5</v>
      </c>
      <c r="R5" s="31">
        <v>5</v>
      </c>
      <c r="S5" s="31">
        <v>5</v>
      </c>
      <c r="T5" s="31">
        <v>5</v>
      </c>
      <c r="U5" s="31">
        <v>5</v>
      </c>
      <c r="V5" s="31">
        <v>5</v>
      </c>
      <c r="W5" s="31">
        <v>5</v>
      </c>
      <c r="X5" s="31">
        <v>5</v>
      </c>
      <c r="Y5" s="32">
        <v>5</v>
      </c>
      <c r="AA5" s="33">
        <v>2</v>
      </c>
      <c r="AB5" s="34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2">
        <v>0</v>
      </c>
      <c r="AN5" s="33">
        <v>2</v>
      </c>
      <c r="AO5" s="34">
        <v>0</v>
      </c>
      <c r="AP5" s="31">
        <v>-4.224E-2</v>
      </c>
      <c r="AQ5" s="31">
        <v>-8.1920000000000007E-2</v>
      </c>
      <c r="AR5" s="31">
        <v>-0.11648</v>
      </c>
      <c r="AS5" s="31">
        <v>-0.14335999999999999</v>
      </c>
      <c r="AT5" s="31">
        <v>-0.15999999999999998</v>
      </c>
      <c r="AU5" s="31">
        <v>-0.16383999999999999</v>
      </c>
      <c r="AV5" s="31">
        <v>-0.15231999999999998</v>
      </c>
      <c r="AW5" s="31">
        <v>-0.12288000000000002</v>
      </c>
      <c r="AX5" s="31">
        <v>-7.2960000000000053E-2</v>
      </c>
      <c r="AY5" s="32">
        <v>-9.4739031434680019E-17</v>
      </c>
      <c r="BA5" s="35">
        <v>2</v>
      </c>
      <c r="BB5" s="34">
        <f>IF(ISNUMBER([1]System!$C5),PlotData!B5+ $BF$1*AB5,$CB$3)</f>
        <v>-1</v>
      </c>
      <c r="BC5" s="31">
        <f>IF(ISNUMBER([1]System!$C5),PlotData!C5+ $BF$1*AC5,$CB$3)</f>
        <v>-0.19999999999999996</v>
      </c>
      <c r="BD5" s="31">
        <f>IF(ISNUMBER([1]System!$C5),PlotData!D5+ $BF$1*AD5,$CB$3)</f>
        <v>0.60000000000000009</v>
      </c>
      <c r="BE5" s="31">
        <f>IF(ISNUMBER([1]System!$C5),PlotData!E5+ $BF$1*AE5,$CB$3)</f>
        <v>1.4000000000000001</v>
      </c>
      <c r="BF5" s="31">
        <f>IF(ISNUMBER([1]System!$C5),PlotData!F5+ $BF$1*AF5,$CB$3)</f>
        <v>2.2000000000000002</v>
      </c>
      <c r="BG5" s="31">
        <f>IF(ISNUMBER([1]System!$C5),PlotData!G5+ $BF$1*AG5,$CB$3)</f>
        <v>3</v>
      </c>
      <c r="BH5" s="31">
        <f>IF(ISNUMBER([1]System!$C5),PlotData!H5+ $BF$1*AH5,$CB$3)</f>
        <v>3.8</v>
      </c>
      <c r="BI5" s="31">
        <f>IF(ISNUMBER([1]System!$C5),PlotData!I5+ $BF$1*AI5,$CB$3)</f>
        <v>4.5999999999999996</v>
      </c>
      <c r="BJ5" s="31">
        <f>IF(ISNUMBER([1]System!$C5),PlotData!J5+ $BF$1*AJ5,$CB$3)</f>
        <v>5.3999999999999995</v>
      </c>
      <c r="BK5" s="31">
        <f>IF(ISNUMBER([1]System!$C5),PlotData!K5+ $BF$1*AK5,$CB$3)</f>
        <v>6.1999999999999993</v>
      </c>
      <c r="BL5" s="32">
        <f>IF(ISNUMBER([1]System!$C5),PlotData!L5+ $BF$1*AL5,$CB$3)</f>
        <v>6.9999999999999991</v>
      </c>
      <c r="BN5" s="35">
        <v>2</v>
      </c>
      <c r="BO5" s="34">
        <f>IF(ISNUMBER([1]System!$C5),O5+ $BF$1*AO5,$CB$4)</f>
        <v>5</v>
      </c>
      <c r="BP5" s="31">
        <f>IF(ISNUMBER([1]System!$C5),P5+ $BF$1*AP5,$CB$4)</f>
        <v>4.8206788866418684</v>
      </c>
      <c r="BQ5" s="31">
        <f>IF(ISNUMBER([1]System!$C5),Q5+ $BF$1*AQ5,$CB$4)</f>
        <v>4.6522257195478653</v>
      </c>
      <c r="BR5" s="31">
        <f>IF(ISNUMBER([1]System!$C5),R5+ $BF$1*AR5,$CB$4)</f>
        <v>4.5055084449821212</v>
      </c>
      <c r="BS5" s="31">
        <f>IF(ISNUMBER([1]System!$C5),S5+ $BF$1*AS5,$CB$4)</f>
        <v>4.3913950092087646</v>
      </c>
      <c r="BT5" s="31">
        <f>IF(ISNUMBER([1]System!$C5),T5+ $BF$1*AT5,$CB$4)</f>
        <v>4.3207533584919249</v>
      </c>
      <c r="BU5" s="31">
        <f>IF(ISNUMBER([1]System!$C5),U5+ $BF$1*AU5,$CB$4)</f>
        <v>4.3044514390957307</v>
      </c>
      <c r="BV5" s="31">
        <f>IF(ISNUMBER([1]System!$C5),V5+ $BF$1*AV5,$CB$4)</f>
        <v>4.3533571972843124</v>
      </c>
      <c r="BW5" s="31">
        <f>IF(ISNUMBER([1]System!$C5),W5+ $BF$1*AW5,$CB$4)</f>
        <v>4.4783385793217985</v>
      </c>
      <c r="BX5" s="31">
        <f>IF(ISNUMBER([1]System!$C5),X5+ $BF$1*AX5,$CB$4)</f>
        <v>4.6902635314723176</v>
      </c>
      <c r="BY5" s="32">
        <f>IF(ISNUMBER([1]System!$C5),Y5+ $BF$1*AY5,$CB$4)</f>
        <v>5</v>
      </c>
      <c r="CA5" s="113" t="s">
        <v>7</v>
      </c>
      <c r="CB5" s="114">
        <f>SQRT(CC3^2+CC4^2)*CB6</f>
        <v>11.320777358467923</v>
      </c>
      <c r="CC5" s="116"/>
      <c r="CD5" s="111"/>
      <c r="CE5" s="113" t="s">
        <v>7</v>
      </c>
      <c r="CF5" s="114">
        <f>CF6 * PlotData!$BV$1</f>
        <v>11.85224200467303</v>
      </c>
      <c r="CG5" s="115"/>
    </row>
    <row r="6" spans="1:85" x14ac:dyDescent="0.25">
      <c r="A6" s="77">
        <v>3</v>
      </c>
      <c r="B6" s="34">
        <v>7</v>
      </c>
      <c r="C6" s="31">
        <v>7.8</v>
      </c>
      <c r="D6" s="31">
        <v>8.6</v>
      </c>
      <c r="E6" s="31">
        <v>9.4</v>
      </c>
      <c r="F6" s="31">
        <v>10.200000000000001</v>
      </c>
      <c r="G6" s="31">
        <v>11.000000000000002</v>
      </c>
      <c r="H6" s="31">
        <v>11.800000000000002</v>
      </c>
      <c r="I6" s="31">
        <v>12.600000000000003</v>
      </c>
      <c r="J6" s="31">
        <v>13.400000000000004</v>
      </c>
      <c r="K6" s="31">
        <v>14.200000000000005</v>
      </c>
      <c r="L6" s="32">
        <v>15.000000000000005</v>
      </c>
      <c r="N6" s="77">
        <v>3</v>
      </c>
      <c r="O6" s="34">
        <v>5</v>
      </c>
      <c r="P6" s="31">
        <v>5</v>
      </c>
      <c r="Q6" s="31">
        <v>5</v>
      </c>
      <c r="R6" s="31">
        <v>5</v>
      </c>
      <c r="S6" s="31">
        <v>5</v>
      </c>
      <c r="T6" s="31">
        <v>5</v>
      </c>
      <c r="U6" s="31">
        <v>5</v>
      </c>
      <c r="V6" s="31">
        <v>5</v>
      </c>
      <c r="W6" s="31">
        <v>5</v>
      </c>
      <c r="X6" s="31">
        <v>5</v>
      </c>
      <c r="Y6" s="32">
        <v>5</v>
      </c>
      <c r="AA6" s="33">
        <v>3</v>
      </c>
      <c r="AB6" s="34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2">
        <v>0</v>
      </c>
      <c r="AN6" s="33">
        <v>3</v>
      </c>
      <c r="AO6" s="34">
        <v>0</v>
      </c>
      <c r="AP6" s="31">
        <v>9.4464000000000006E-2</v>
      </c>
      <c r="AQ6" s="31">
        <v>0.19387733333333335</v>
      </c>
      <c r="AR6" s="31">
        <v>0.28134399999999998</v>
      </c>
      <c r="AS6" s="31">
        <v>0.34406399999999998</v>
      </c>
      <c r="AT6" s="31">
        <v>0.37333333333333329</v>
      </c>
      <c r="AU6" s="31">
        <v>0.36454399999999992</v>
      </c>
      <c r="AV6" s="31">
        <v>0.31718400000000002</v>
      </c>
      <c r="AW6" s="31">
        <v>0.2348373333333334</v>
      </c>
      <c r="AX6" s="31">
        <v>0.1251840000000001</v>
      </c>
      <c r="AY6" s="32">
        <v>1.4210854715202002E-16</v>
      </c>
      <c r="BA6" s="35">
        <v>3</v>
      </c>
      <c r="BB6" s="34">
        <f>IF(ISNUMBER([1]System!$C6),PlotData!B6+ $BF$1*AB6,$CB$3)</f>
        <v>7</v>
      </c>
      <c r="BC6" s="31">
        <f>IF(ISNUMBER([1]System!$C6),PlotData!C6+ $BF$1*AC6,$CB$3)</f>
        <v>7.8</v>
      </c>
      <c r="BD6" s="31">
        <f>IF(ISNUMBER([1]System!$C6),PlotData!D6+ $BF$1*AD6,$CB$3)</f>
        <v>8.6</v>
      </c>
      <c r="BE6" s="31">
        <f>IF(ISNUMBER([1]System!$C6),PlotData!E6+ $BF$1*AE6,$CB$3)</f>
        <v>9.4</v>
      </c>
      <c r="BF6" s="31">
        <f>IF(ISNUMBER([1]System!$C6),PlotData!F6+ $BF$1*AF6,$CB$3)</f>
        <v>10.200000000000001</v>
      </c>
      <c r="BG6" s="31">
        <f>IF(ISNUMBER([1]System!$C6),PlotData!G6+ $BF$1*AG6,$CB$3)</f>
        <v>11.000000000000002</v>
      </c>
      <c r="BH6" s="31">
        <f>IF(ISNUMBER([1]System!$C6),PlotData!H6+ $BF$1*AH6,$CB$3)</f>
        <v>11.800000000000002</v>
      </c>
      <c r="BI6" s="31">
        <f>IF(ISNUMBER([1]System!$C6),PlotData!I6+ $BF$1*AI6,$CB$3)</f>
        <v>12.600000000000003</v>
      </c>
      <c r="BJ6" s="31">
        <f>IF(ISNUMBER([1]System!$C6),PlotData!J6+ $BF$1*AJ6,$CB$3)</f>
        <v>13.400000000000004</v>
      </c>
      <c r="BK6" s="31">
        <f>IF(ISNUMBER([1]System!$C6),PlotData!K6+ $BF$1*AK6,$CB$3)</f>
        <v>14.200000000000005</v>
      </c>
      <c r="BL6" s="32">
        <f>IF(ISNUMBER([1]System!$C6),PlotData!L6+ $BF$1*AL6,$CB$3)</f>
        <v>15.000000000000005</v>
      </c>
      <c r="BN6" s="35">
        <v>3</v>
      </c>
      <c r="BO6" s="34">
        <f>IF(ISNUMBER([1]System!$C6),O6+ $BF$1*AO6,$CB$4)</f>
        <v>5</v>
      </c>
      <c r="BP6" s="31">
        <f>IF(ISNUMBER([1]System!$C6),P6+ $BF$1*AP6,$CB$4)</f>
        <v>5.4010272171463676</v>
      </c>
      <c r="BQ6" s="31">
        <f>IF(ISNUMBER([1]System!$C6),Q6+ $BF$1*AQ6,$CB$4)</f>
        <v>5.8230657970700523</v>
      </c>
      <c r="BR6" s="31">
        <f>IF(ISNUMBER([1]System!$C6),R6+ $BF$1*AR6,$CB$4)</f>
        <v>6.1943872944278002</v>
      </c>
      <c r="BS6" s="31">
        <f>IF(ISNUMBER([1]System!$C6),S6+ $BF$1*AS6,$CB$4)</f>
        <v>6.4606519778989657</v>
      </c>
      <c r="BT6" s="31">
        <f>IF(ISNUMBER([1]System!$C6),T6+ $BF$1*AT6,$CB$4)</f>
        <v>6.5849088301855092</v>
      </c>
      <c r="BU6" s="31">
        <f>IF(ISNUMBER([1]System!$C6),U6+ $BF$1*AU6,$CB$4)</f>
        <v>6.5475955480119987</v>
      </c>
      <c r="BV6" s="31">
        <f>IF(ISNUMBER([1]System!$C6),V6+ $BF$1*AV6,$CB$4)</f>
        <v>6.3465385421256091</v>
      </c>
      <c r="BW6" s="31">
        <f>IF(ISNUMBER([1]System!$C6),W6+ $BF$1*AW6,$CB$4)</f>
        <v>5.9969529372961192</v>
      </c>
      <c r="BX6" s="31">
        <f>IF(ISNUMBER([1]System!$C6),X6+ $BF$1*AX6,$CB$4)</f>
        <v>5.5314425723159184</v>
      </c>
      <c r="BY6" s="32">
        <f>IF(ISNUMBER([1]System!$C6),Y6+ $BF$1*AY6,$CB$4)</f>
        <v>5.0000000000000009</v>
      </c>
      <c r="CA6" s="113" t="s">
        <v>12</v>
      </c>
      <c r="CB6" s="114">
        <v>1.2</v>
      </c>
      <c r="CC6" s="115"/>
      <c r="CD6" s="111"/>
      <c r="CE6" s="113" t="s">
        <v>12</v>
      </c>
      <c r="CF6" s="114">
        <v>1.2</v>
      </c>
      <c r="CG6" s="115"/>
    </row>
    <row r="7" spans="1:85" x14ac:dyDescent="0.25">
      <c r="A7" s="77">
        <v>4</v>
      </c>
      <c r="B7" s="34">
        <v>-1</v>
      </c>
      <c r="C7" s="31">
        <v>-0.19999999999999973</v>
      </c>
      <c r="D7" s="31">
        <v>0.60000000000000053</v>
      </c>
      <c r="E7" s="31">
        <v>1.4000000000000008</v>
      </c>
      <c r="F7" s="31">
        <v>2.2000000000000011</v>
      </c>
      <c r="G7" s="31">
        <v>3.0000000000000013</v>
      </c>
      <c r="H7" s="31">
        <v>3.8000000000000016</v>
      </c>
      <c r="I7" s="31">
        <v>4.6000000000000014</v>
      </c>
      <c r="J7" s="31">
        <v>5.4000000000000021</v>
      </c>
      <c r="K7" s="31">
        <v>6.2000000000000028</v>
      </c>
      <c r="L7" s="32">
        <v>7.0000000000000036</v>
      </c>
      <c r="N7" s="77">
        <v>4</v>
      </c>
      <c r="O7" s="34">
        <v>10</v>
      </c>
      <c r="P7" s="31">
        <v>10</v>
      </c>
      <c r="Q7" s="31">
        <v>10</v>
      </c>
      <c r="R7" s="31">
        <v>10</v>
      </c>
      <c r="S7" s="31">
        <v>10</v>
      </c>
      <c r="T7" s="31">
        <v>10</v>
      </c>
      <c r="U7" s="31">
        <v>10</v>
      </c>
      <c r="V7" s="31">
        <v>10</v>
      </c>
      <c r="W7" s="31">
        <v>10</v>
      </c>
      <c r="X7" s="31">
        <v>10</v>
      </c>
      <c r="Y7" s="32">
        <v>10</v>
      </c>
      <c r="AA7" s="33">
        <v>4</v>
      </c>
      <c r="AB7" s="34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2">
        <v>0</v>
      </c>
      <c r="AN7" s="33">
        <v>4</v>
      </c>
      <c r="AO7" s="34">
        <v>0</v>
      </c>
      <c r="AP7" s="31">
        <v>0.12518400000000016</v>
      </c>
      <c r="AQ7" s="31">
        <v>0.23483733333333365</v>
      </c>
      <c r="AR7" s="31">
        <v>0.31718400000000047</v>
      </c>
      <c r="AS7" s="31">
        <v>0.36454400000000048</v>
      </c>
      <c r="AT7" s="31">
        <v>0.37333333333333379</v>
      </c>
      <c r="AU7" s="31">
        <v>0.34406400000000048</v>
      </c>
      <c r="AV7" s="31">
        <v>0.28134400000000043</v>
      </c>
      <c r="AW7" s="31">
        <v>0.19387733333333371</v>
      </c>
      <c r="AX7" s="31">
        <v>9.4464000000000228E-2</v>
      </c>
      <c r="AY7" s="32">
        <v>9.4739031434680203E-17</v>
      </c>
      <c r="BA7" s="35">
        <v>4</v>
      </c>
      <c r="BB7" s="34">
        <f>IF(ISNUMBER([1]System!$C7),PlotData!B7+ $BF$1*AB7,$CB$3)</f>
        <v>-1</v>
      </c>
      <c r="BC7" s="31">
        <f>IF(ISNUMBER([1]System!$C7),PlotData!C7+ $BF$1*AC7,$CB$3)</f>
        <v>-0.19999999999999973</v>
      </c>
      <c r="BD7" s="31">
        <f>IF(ISNUMBER([1]System!$C7),PlotData!D7+ $BF$1*AD7,$CB$3)</f>
        <v>0.60000000000000053</v>
      </c>
      <c r="BE7" s="31">
        <f>IF(ISNUMBER([1]System!$C7),PlotData!E7+ $BF$1*AE7,$CB$3)</f>
        <v>1.4000000000000008</v>
      </c>
      <c r="BF7" s="31">
        <f>IF(ISNUMBER([1]System!$C7),PlotData!F7+ $BF$1*AF7,$CB$3)</f>
        <v>2.2000000000000011</v>
      </c>
      <c r="BG7" s="31">
        <f>IF(ISNUMBER([1]System!$C7),PlotData!G7+ $BF$1*AG7,$CB$3)</f>
        <v>3.0000000000000013</v>
      </c>
      <c r="BH7" s="31">
        <f>IF(ISNUMBER([1]System!$C7),PlotData!H7+ $BF$1*AH7,$CB$3)</f>
        <v>3.8000000000000016</v>
      </c>
      <c r="BI7" s="31">
        <f>IF(ISNUMBER([1]System!$C7),PlotData!I7+ $BF$1*AI7,$CB$3)</f>
        <v>4.6000000000000014</v>
      </c>
      <c r="BJ7" s="31">
        <f>IF(ISNUMBER([1]System!$C7),PlotData!J7+ $BF$1*AJ7,$CB$3)</f>
        <v>5.4000000000000021</v>
      </c>
      <c r="BK7" s="31">
        <f>IF(ISNUMBER([1]System!$C7),PlotData!K7+ $BF$1*AK7,$CB$3)</f>
        <v>6.2000000000000028</v>
      </c>
      <c r="BL7" s="32">
        <f>IF(ISNUMBER([1]System!$C7),PlotData!L7+ $BF$1*AL7,$CB$3)</f>
        <v>7.0000000000000036</v>
      </c>
      <c r="BN7" s="35">
        <v>4</v>
      </c>
      <c r="BO7" s="34">
        <f>IF(ISNUMBER([1]System!$C7),O7+ $BF$1*AO7,$CB$4)</f>
        <v>10</v>
      </c>
      <c r="BP7" s="31">
        <f>IF(ISNUMBER([1]System!$C7),P7+ $BF$1*AP7,$CB$4)</f>
        <v>10.531442572315919</v>
      </c>
      <c r="BQ7" s="31">
        <f>IF(ISNUMBER([1]System!$C7),Q7+ $BF$1*AQ7,$CB$4)</f>
        <v>10.99695293729612</v>
      </c>
      <c r="BR7" s="31">
        <f>IF(ISNUMBER([1]System!$C7),R7+ $BF$1*AR7,$CB$4)</f>
        <v>11.346538542125611</v>
      </c>
      <c r="BS7" s="31">
        <f>IF(ISNUMBER([1]System!$C7),S7+ $BF$1*AS7,$CB$4)</f>
        <v>11.547595548012001</v>
      </c>
      <c r="BT7" s="31">
        <f>IF(ISNUMBER([1]System!$C7),T7+ $BF$1*AT7,$CB$4)</f>
        <v>11.584908830185512</v>
      </c>
      <c r="BU7" s="31">
        <f>IF(ISNUMBER([1]System!$C7),U7+ $BF$1*AU7,$CB$4)</f>
        <v>11.460651977898968</v>
      </c>
      <c r="BV7" s="31">
        <f>IF(ISNUMBER([1]System!$C7),V7+ $BF$1*AV7,$CB$4)</f>
        <v>11.194387294427802</v>
      </c>
      <c r="BW7" s="31">
        <f>IF(ISNUMBER([1]System!$C7),W7+ $BF$1*AW7,$CB$4)</f>
        <v>10.823065797070054</v>
      </c>
      <c r="BX7" s="31">
        <f>IF(ISNUMBER([1]System!$C7),X7+ $BF$1*AX7,$CB$4)</f>
        <v>10.401027217146369</v>
      </c>
      <c r="BY7" s="32">
        <f>IF(ISNUMBER([1]System!$C7),Y7+ $BF$1*AY7,$CB$4)</f>
        <v>10</v>
      </c>
      <c r="CA7" s="113" t="s">
        <v>13</v>
      </c>
      <c r="CB7" s="114">
        <f>CB3-CB5</f>
        <v>-4.3207773584679234</v>
      </c>
      <c r="CC7" s="115">
        <f>CB4+CB5</f>
        <v>16.320777358467922</v>
      </c>
      <c r="CD7" s="111"/>
      <c r="CE7" s="113" t="s">
        <v>13</v>
      </c>
      <c r="CF7" s="114">
        <f>CF3-CF5</f>
        <v>-4.8522420046730277</v>
      </c>
      <c r="CG7" s="115">
        <f>CF4+CF5</f>
        <v>17.644696419765786</v>
      </c>
    </row>
    <row r="8" spans="1:85" x14ac:dyDescent="0.25">
      <c r="A8" s="77">
        <v>5</v>
      </c>
      <c r="B8" s="34">
        <v>7.0000000000000018</v>
      </c>
      <c r="C8" s="31">
        <v>7.8000000000000016</v>
      </c>
      <c r="D8" s="31">
        <v>8.6000000000000014</v>
      </c>
      <c r="E8" s="31">
        <v>9.4</v>
      </c>
      <c r="F8" s="31">
        <v>10.199999999999999</v>
      </c>
      <c r="G8" s="31">
        <v>10.999999999999998</v>
      </c>
      <c r="H8" s="31">
        <v>11.799999999999997</v>
      </c>
      <c r="I8" s="31">
        <v>12.599999999999996</v>
      </c>
      <c r="J8" s="31">
        <v>13.399999999999995</v>
      </c>
      <c r="K8" s="31">
        <v>14.199999999999994</v>
      </c>
      <c r="L8" s="32">
        <v>14.999999999999993</v>
      </c>
      <c r="N8" s="77">
        <v>5</v>
      </c>
      <c r="O8" s="34">
        <v>10</v>
      </c>
      <c r="P8" s="31">
        <v>10</v>
      </c>
      <c r="Q8" s="31">
        <v>10</v>
      </c>
      <c r="R8" s="31">
        <v>10</v>
      </c>
      <c r="S8" s="31">
        <v>10</v>
      </c>
      <c r="T8" s="31">
        <v>10</v>
      </c>
      <c r="U8" s="31">
        <v>10</v>
      </c>
      <c r="V8" s="31">
        <v>10</v>
      </c>
      <c r="W8" s="31">
        <v>10</v>
      </c>
      <c r="X8" s="31">
        <v>10</v>
      </c>
      <c r="Y8" s="32">
        <v>10</v>
      </c>
      <c r="AA8" s="33">
        <v>5</v>
      </c>
      <c r="AB8" s="34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2">
        <v>0</v>
      </c>
      <c r="AN8" s="33">
        <v>5</v>
      </c>
      <c r="AO8" s="34">
        <v>0</v>
      </c>
      <c r="AP8" s="31">
        <v>9.4463999999999798E-2</v>
      </c>
      <c r="AQ8" s="31">
        <v>0.19387733333333296</v>
      </c>
      <c r="AR8" s="31">
        <v>0.28134399999999948</v>
      </c>
      <c r="AS8" s="31">
        <v>0.34406399999999931</v>
      </c>
      <c r="AT8" s="31">
        <v>0.37333333333333263</v>
      </c>
      <c r="AU8" s="31">
        <v>0.36454399999999931</v>
      </c>
      <c r="AV8" s="31">
        <v>0.31718399999999947</v>
      </c>
      <c r="AW8" s="31">
        <v>0.23483733333333298</v>
      </c>
      <c r="AX8" s="31">
        <v>0.12518399999999988</v>
      </c>
      <c r="AY8" s="32">
        <v>1.4210854715201977E-16</v>
      </c>
      <c r="BA8" s="35">
        <v>5</v>
      </c>
      <c r="BB8" s="34">
        <f>IF(ISNUMBER([1]System!$C8),PlotData!B8+ $BF$1*AB8,$CB$3)</f>
        <v>7.0000000000000018</v>
      </c>
      <c r="BC8" s="31">
        <f>IF(ISNUMBER([1]System!$C8),PlotData!C8+ $BF$1*AC8,$CB$3)</f>
        <v>7.8000000000000016</v>
      </c>
      <c r="BD8" s="31">
        <f>IF(ISNUMBER([1]System!$C8),PlotData!D8+ $BF$1*AD8,$CB$3)</f>
        <v>8.6000000000000014</v>
      </c>
      <c r="BE8" s="31">
        <f>IF(ISNUMBER([1]System!$C8),PlotData!E8+ $BF$1*AE8,$CB$3)</f>
        <v>9.4</v>
      </c>
      <c r="BF8" s="31">
        <f>IF(ISNUMBER([1]System!$C8),PlotData!F8+ $BF$1*AF8,$CB$3)</f>
        <v>10.199999999999999</v>
      </c>
      <c r="BG8" s="31">
        <f>IF(ISNUMBER([1]System!$C8),PlotData!G8+ $BF$1*AG8,$CB$3)</f>
        <v>10.999999999999998</v>
      </c>
      <c r="BH8" s="31">
        <f>IF(ISNUMBER([1]System!$C8),PlotData!H8+ $BF$1*AH8,$CB$3)</f>
        <v>11.799999999999997</v>
      </c>
      <c r="BI8" s="31">
        <f>IF(ISNUMBER([1]System!$C8),PlotData!I8+ $BF$1*AI8,$CB$3)</f>
        <v>12.599999999999996</v>
      </c>
      <c r="BJ8" s="31">
        <f>IF(ISNUMBER([1]System!$C8),PlotData!J8+ $BF$1*AJ8,$CB$3)</f>
        <v>13.399999999999995</v>
      </c>
      <c r="BK8" s="31">
        <f>IF(ISNUMBER([1]System!$C8),PlotData!K8+ $BF$1*AK8,$CB$3)</f>
        <v>14.199999999999994</v>
      </c>
      <c r="BL8" s="32">
        <f>IF(ISNUMBER([1]System!$C8),PlotData!L8+ $BF$1*AL8,$CB$3)</f>
        <v>14.999999999999993</v>
      </c>
      <c r="BN8" s="35">
        <v>5</v>
      </c>
      <c r="BO8" s="34">
        <f>IF(ISNUMBER([1]System!$C8),O8+ $BF$1*AO8,$CB$4)</f>
        <v>10</v>
      </c>
      <c r="BP8" s="31">
        <f>IF(ISNUMBER([1]System!$C8),P8+ $BF$1*AP8,$CB$4)</f>
        <v>10.401027217146368</v>
      </c>
      <c r="BQ8" s="31">
        <f>IF(ISNUMBER([1]System!$C8),Q8+ $BF$1*AQ8,$CB$4)</f>
        <v>10.823065797070051</v>
      </c>
      <c r="BR8" s="31">
        <f>IF(ISNUMBER([1]System!$C8),R8+ $BF$1*AR8,$CB$4)</f>
        <v>11.194387294427798</v>
      </c>
      <c r="BS8" s="31">
        <f>IF(ISNUMBER([1]System!$C8),S8+ $BF$1*AS8,$CB$4)</f>
        <v>11.460651977898962</v>
      </c>
      <c r="BT8" s="31">
        <f>IF(ISNUMBER([1]System!$C8),T8+ $BF$1*AT8,$CB$4)</f>
        <v>11.584908830185507</v>
      </c>
      <c r="BU8" s="31">
        <f>IF(ISNUMBER([1]System!$C8),U8+ $BF$1*AU8,$CB$4)</f>
        <v>11.547595548011996</v>
      </c>
      <c r="BV8" s="31">
        <f>IF(ISNUMBER([1]System!$C8),V8+ $BF$1*AV8,$CB$4)</f>
        <v>11.346538542125607</v>
      </c>
      <c r="BW8" s="31">
        <f>IF(ISNUMBER([1]System!$C8),W8+ $BF$1*AW8,$CB$4)</f>
        <v>10.996952937296118</v>
      </c>
      <c r="BX8" s="31">
        <f>IF(ISNUMBER([1]System!$C8),X8+ $BF$1*AX8,$CB$4)</f>
        <v>10.531442572315918</v>
      </c>
      <c r="BY8" s="32">
        <f>IF(ISNUMBER([1]System!$C8),Y8+ $BF$1*AY8,$CB$4)</f>
        <v>10</v>
      </c>
      <c r="CA8" s="113" t="s">
        <v>14</v>
      </c>
      <c r="CB8" s="114">
        <f>CB3+CB5</f>
        <v>18.320777358467922</v>
      </c>
      <c r="CC8" s="115">
        <f>CB4+CB5</f>
        <v>16.320777358467922</v>
      </c>
      <c r="CD8" s="111"/>
      <c r="CE8" s="113" t="s">
        <v>14</v>
      </c>
      <c r="CF8" s="114">
        <f>CF3+CF5</f>
        <v>18.852242004673034</v>
      </c>
      <c r="CG8" s="115">
        <f>CF4+CF5</f>
        <v>17.644696419765786</v>
      </c>
    </row>
    <row r="9" spans="1:85" x14ac:dyDescent="0.25">
      <c r="A9" s="77">
        <v>6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77">
        <v>6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3">
        <v>6</v>
      </c>
      <c r="AB9" s="34"/>
      <c r="AC9" s="31"/>
      <c r="AD9" s="31"/>
      <c r="AE9" s="31"/>
      <c r="AF9" s="31"/>
      <c r="AG9" s="31"/>
      <c r="AH9" s="31"/>
      <c r="AI9" s="31"/>
      <c r="AJ9" s="31"/>
      <c r="AK9" s="31"/>
      <c r="AL9" s="32"/>
      <c r="AN9" s="33">
        <v>6</v>
      </c>
      <c r="AO9" s="34"/>
      <c r="AP9" s="31"/>
      <c r="AQ9" s="31"/>
      <c r="AR9" s="31"/>
      <c r="AS9" s="31"/>
      <c r="AT9" s="31"/>
      <c r="AU9" s="31"/>
      <c r="AV9" s="31"/>
      <c r="AW9" s="31"/>
      <c r="AX9" s="31"/>
      <c r="AY9" s="32"/>
      <c r="BA9" s="35">
        <v>6</v>
      </c>
      <c r="BB9" s="34">
        <f>IF(ISNUMBER([1]System!$C9),PlotData!B9+ $BF$1*AB9,$CB$3)</f>
        <v>7</v>
      </c>
      <c r="BC9" s="31">
        <f>IF(ISNUMBER([1]System!$C9),PlotData!C9+ $BF$1*AC9,$CB$3)</f>
        <v>7</v>
      </c>
      <c r="BD9" s="31">
        <f>IF(ISNUMBER([1]System!$C9),PlotData!D9+ $BF$1*AD9,$CB$3)</f>
        <v>7</v>
      </c>
      <c r="BE9" s="31">
        <f>IF(ISNUMBER([1]System!$C9),PlotData!E9+ $BF$1*AE9,$CB$3)</f>
        <v>7</v>
      </c>
      <c r="BF9" s="31">
        <f>IF(ISNUMBER([1]System!$C9),PlotData!F9+ $BF$1*AF9,$CB$3)</f>
        <v>7</v>
      </c>
      <c r="BG9" s="31">
        <f>IF(ISNUMBER([1]System!$C9),PlotData!G9+ $BF$1*AG9,$CB$3)</f>
        <v>7</v>
      </c>
      <c r="BH9" s="31">
        <f>IF(ISNUMBER([1]System!$C9),PlotData!H9+ $BF$1*AH9,$CB$3)</f>
        <v>7</v>
      </c>
      <c r="BI9" s="31">
        <f>IF(ISNUMBER([1]System!$C9),PlotData!I9+ $BF$1*AI9,$CB$3)</f>
        <v>7</v>
      </c>
      <c r="BJ9" s="31">
        <f>IF(ISNUMBER([1]System!$C9),PlotData!J9+ $BF$1*AJ9,$CB$3)</f>
        <v>7</v>
      </c>
      <c r="BK9" s="31">
        <f>IF(ISNUMBER([1]System!$C9),PlotData!K9+ $BF$1*AK9,$CB$3)</f>
        <v>7</v>
      </c>
      <c r="BL9" s="32">
        <f>IF(ISNUMBER([1]System!$C9),PlotData!L9+ $BF$1*AL9,$CB$3)</f>
        <v>7</v>
      </c>
      <c r="BN9" s="35">
        <v>6</v>
      </c>
      <c r="BO9" s="34">
        <f>IF(ISNUMBER([1]System!$C9),O9+ $BF$1*AO9,$CB$4)</f>
        <v>5</v>
      </c>
      <c r="BP9" s="31">
        <f>IF(ISNUMBER([1]System!$C9),P9+ $BF$1*AP9,$CB$4)</f>
        <v>5</v>
      </c>
      <c r="BQ9" s="31">
        <f>IF(ISNUMBER([1]System!$C9),Q9+ $BF$1*AQ9,$CB$4)</f>
        <v>5</v>
      </c>
      <c r="BR9" s="31">
        <f>IF(ISNUMBER([1]System!$C9),R9+ $BF$1*AR9,$CB$4)</f>
        <v>5</v>
      </c>
      <c r="BS9" s="31">
        <f>IF(ISNUMBER([1]System!$C9),S9+ $BF$1*AS9,$CB$4)</f>
        <v>5</v>
      </c>
      <c r="BT9" s="31">
        <f>IF(ISNUMBER([1]System!$C9),T9+ $BF$1*AT9,$CB$4)</f>
        <v>5</v>
      </c>
      <c r="BU9" s="31">
        <f>IF(ISNUMBER([1]System!$C9),U9+ $BF$1*AU9,$CB$4)</f>
        <v>5</v>
      </c>
      <c r="BV9" s="31">
        <f>IF(ISNUMBER([1]System!$C9),V9+ $BF$1*AV9,$CB$4)</f>
        <v>5</v>
      </c>
      <c r="BW9" s="31">
        <f>IF(ISNUMBER([1]System!$C9),W9+ $BF$1*AW9,$CB$4)</f>
        <v>5</v>
      </c>
      <c r="BX9" s="31">
        <f>IF(ISNUMBER([1]System!$C9),X9+ $BF$1*AX9,$CB$4)</f>
        <v>5</v>
      </c>
      <c r="BY9" s="32">
        <f>IF(ISNUMBER([1]System!$C9),Y9+ $BF$1*AY9,$CB$4)</f>
        <v>5</v>
      </c>
      <c r="CA9" s="113" t="s">
        <v>15</v>
      </c>
      <c r="CB9" s="114">
        <f>CB3+CB5</f>
        <v>18.320777358467922</v>
      </c>
      <c r="CC9" s="115">
        <f>CB4-CB5</f>
        <v>-6.3207773584679234</v>
      </c>
      <c r="CD9" s="111"/>
      <c r="CE9" s="113" t="s">
        <v>15</v>
      </c>
      <c r="CF9" s="114">
        <f>CF3+CF5</f>
        <v>18.852242004673034</v>
      </c>
      <c r="CG9" s="115">
        <f>CF4-CF5</f>
        <v>-6.0597875895802744</v>
      </c>
    </row>
    <row r="10" spans="1:85" ht="13" thickBot="1" x14ac:dyDescent="0.3">
      <c r="A10" s="77">
        <v>7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77">
        <v>7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3">
        <v>7</v>
      </c>
      <c r="AB10" s="34"/>
      <c r="AC10" s="31"/>
      <c r="AD10" s="31"/>
      <c r="AE10" s="31"/>
      <c r="AF10" s="31"/>
      <c r="AG10" s="31"/>
      <c r="AH10" s="31"/>
      <c r="AI10" s="31"/>
      <c r="AJ10" s="31"/>
      <c r="AK10" s="31"/>
      <c r="AL10" s="32"/>
      <c r="AN10" s="33">
        <v>7</v>
      </c>
      <c r="AO10" s="34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BA10" s="35">
        <v>7</v>
      </c>
      <c r="BB10" s="34">
        <f>IF(ISNUMBER([1]System!$C10),PlotData!B10+ $BF$1*AB10,$CB$3)</f>
        <v>7</v>
      </c>
      <c r="BC10" s="31">
        <f>IF(ISNUMBER([1]System!$C10),PlotData!C10+ $BF$1*AC10,$CB$3)</f>
        <v>7</v>
      </c>
      <c r="BD10" s="31">
        <f>IF(ISNUMBER([1]System!$C10),PlotData!D10+ $BF$1*AD10,$CB$3)</f>
        <v>7</v>
      </c>
      <c r="BE10" s="31">
        <f>IF(ISNUMBER([1]System!$C10),PlotData!E10+ $BF$1*AE10,$CB$3)</f>
        <v>7</v>
      </c>
      <c r="BF10" s="31">
        <f>IF(ISNUMBER([1]System!$C10),PlotData!F10+ $BF$1*AF10,$CB$3)</f>
        <v>7</v>
      </c>
      <c r="BG10" s="31">
        <f>IF(ISNUMBER([1]System!$C10),PlotData!G10+ $BF$1*AG10,$CB$3)</f>
        <v>7</v>
      </c>
      <c r="BH10" s="31">
        <f>IF(ISNUMBER([1]System!$C10),PlotData!H10+ $BF$1*AH10,$CB$3)</f>
        <v>7</v>
      </c>
      <c r="BI10" s="31">
        <f>IF(ISNUMBER([1]System!$C10),PlotData!I10+ $BF$1*AI10,$CB$3)</f>
        <v>7</v>
      </c>
      <c r="BJ10" s="31">
        <f>IF(ISNUMBER([1]System!$C10),PlotData!J10+ $BF$1*AJ10,$CB$3)</f>
        <v>7</v>
      </c>
      <c r="BK10" s="31">
        <f>IF(ISNUMBER([1]System!$C10),PlotData!K10+ $BF$1*AK10,$CB$3)</f>
        <v>7</v>
      </c>
      <c r="BL10" s="32">
        <f>IF(ISNUMBER([1]System!$C10),PlotData!L10+ $BF$1*AL10,$CB$3)</f>
        <v>7</v>
      </c>
      <c r="BN10" s="35">
        <v>7</v>
      </c>
      <c r="BO10" s="34">
        <f>IF(ISNUMBER([1]System!$C10),O10+ $BF$1*AO10,$CB$4)</f>
        <v>5</v>
      </c>
      <c r="BP10" s="31">
        <f>IF(ISNUMBER([1]System!$C10),P10+ $BF$1*AP10,$CB$4)</f>
        <v>5</v>
      </c>
      <c r="BQ10" s="31">
        <f>IF(ISNUMBER([1]System!$C10),Q10+ $BF$1*AQ10,$CB$4)</f>
        <v>5</v>
      </c>
      <c r="BR10" s="31">
        <f>IF(ISNUMBER([1]System!$C10),R10+ $BF$1*AR10,$CB$4)</f>
        <v>5</v>
      </c>
      <c r="BS10" s="31">
        <f>IF(ISNUMBER([1]System!$C10),S10+ $BF$1*AS10,$CB$4)</f>
        <v>5</v>
      </c>
      <c r="BT10" s="31">
        <f>IF(ISNUMBER([1]System!$C10),T10+ $BF$1*AT10,$CB$4)</f>
        <v>5</v>
      </c>
      <c r="BU10" s="31">
        <f>IF(ISNUMBER([1]System!$C10),U10+ $BF$1*AU10,$CB$4)</f>
        <v>5</v>
      </c>
      <c r="BV10" s="31">
        <f>IF(ISNUMBER([1]System!$C10),V10+ $BF$1*AV10,$CB$4)</f>
        <v>5</v>
      </c>
      <c r="BW10" s="31">
        <f>IF(ISNUMBER([1]System!$C10),W10+ $BF$1*AW10,$CB$4)</f>
        <v>5</v>
      </c>
      <c r="BX10" s="31">
        <f>IF(ISNUMBER([1]System!$C10),X10+ $BF$1*AX10,$CB$4)</f>
        <v>5</v>
      </c>
      <c r="BY10" s="32">
        <f>IF(ISNUMBER([1]System!$C10),Y10+ $BF$1*AY10,$CB$4)</f>
        <v>5</v>
      </c>
      <c r="CA10" s="117" t="s">
        <v>16</v>
      </c>
      <c r="CB10" s="118">
        <f>CB3-CB5</f>
        <v>-4.3207773584679234</v>
      </c>
      <c r="CC10" s="119">
        <f>CB4-CB5</f>
        <v>-6.3207773584679234</v>
      </c>
      <c r="CD10" s="120"/>
      <c r="CE10" s="117" t="s">
        <v>16</v>
      </c>
      <c r="CF10" s="118">
        <f>CF3-CF5</f>
        <v>-4.8522420046730277</v>
      </c>
      <c r="CG10" s="119">
        <f>CF4-CF5</f>
        <v>-6.0597875895802744</v>
      </c>
    </row>
    <row r="11" spans="1:85" x14ac:dyDescent="0.25">
      <c r="A11" s="77">
        <v>8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77">
        <v>8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3">
        <v>8</v>
      </c>
      <c r="AB11" s="34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N11" s="33">
        <v>8</v>
      </c>
      <c r="AO11" s="34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BA11" s="35">
        <v>8</v>
      </c>
      <c r="BB11" s="34">
        <f>IF(ISNUMBER([1]System!$C11),PlotData!B11+ $BF$1*AB11,$CB$3)</f>
        <v>7</v>
      </c>
      <c r="BC11" s="31">
        <f>IF(ISNUMBER([1]System!$C11),PlotData!C11+ $BF$1*AC11,$CB$3)</f>
        <v>7</v>
      </c>
      <c r="BD11" s="31">
        <f>IF(ISNUMBER([1]System!$C11),PlotData!D11+ $BF$1*AD11,$CB$3)</f>
        <v>7</v>
      </c>
      <c r="BE11" s="31">
        <f>IF(ISNUMBER([1]System!$C11),PlotData!E11+ $BF$1*AE11,$CB$3)</f>
        <v>7</v>
      </c>
      <c r="BF11" s="31">
        <f>IF(ISNUMBER([1]System!$C11),PlotData!F11+ $BF$1*AF11,$CB$3)</f>
        <v>7</v>
      </c>
      <c r="BG11" s="31">
        <f>IF(ISNUMBER([1]System!$C11),PlotData!G11+ $BF$1*AG11,$CB$3)</f>
        <v>7</v>
      </c>
      <c r="BH11" s="31">
        <f>IF(ISNUMBER([1]System!$C11),PlotData!H11+ $BF$1*AH11,$CB$3)</f>
        <v>7</v>
      </c>
      <c r="BI11" s="31">
        <f>IF(ISNUMBER([1]System!$C11),PlotData!I11+ $BF$1*AI11,$CB$3)</f>
        <v>7</v>
      </c>
      <c r="BJ11" s="31">
        <f>IF(ISNUMBER([1]System!$C11),PlotData!J11+ $BF$1*AJ11,$CB$3)</f>
        <v>7</v>
      </c>
      <c r="BK11" s="31">
        <f>IF(ISNUMBER([1]System!$C11),PlotData!K11+ $BF$1*AK11,$CB$3)</f>
        <v>7</v>
      </c>
      <c r="BL11" s="32">
        <f>IF(ISNUMBER([1]System!$C11),PlotData!L11+ $BF$1*AL11,$CB$3)</f>
        <v>7</v>
      </c>
      <c r="BN11" s="35">
        <v>8</v>
      </c>
      <c r="BO11" s="34">
        <f>IF(ISNUMBER([1]System!$C11),O11+ $BF$1*AO11,$CB$4)</f>
        <v>5</v>
      </c>
      <c r="BP11" s="31">
        <f>IF(ISNUMBER([1]System!$C11),P11+ $BF$1*AP11,$CB$4)</f>
        <v>5</v>
      </c>
      <c r="BQ11" s="31">
        <f>IF(ISNUMBER([1]System!$C11),Q11+ $BF$1*AQ11,$CB$4)</f>
        <v>5</v>
      </c>
      <c r="BR11" s="31">
        <f>IF(ISNUMBER([1]System!$C11),R11+ $BF$1*AR11,$CB$4)</f>
        <v>5</v>
      </c>
      <c r="BS11" s="31">
        <f>IF(ISNUMBER([1]System!$C11),S11+ $BF$1*AS11,$CB$4)</f>
        <v>5</v>
      </c>
      <c r="BT11" s="31">
        <f>IF(ISNUMBER([1]System!$C11),T11+ $BF$1*AT11,$CB$4)</f>
        <v>5</v>
      </c>
      <c r="BU11" s="31">
        <f>IF(ISNUMBER([1]System!$C11),U11+ $BF$1*AU11,$CB$4)</f>
        <v>5</v>
      </c>
      <c r="BV11" s="31">
        <f>IF(ISNUMBER([1]System!$C11),V11+ $BF$1*AV11,$CB$4)</f>
        <v>5</v>
      </c>
      <c r="BW11" s="31">
        <f>IF(ISNUMBER([1]System!$C11),W11+ $BF$1*AW11,$CB$4)</f>
        <v>5</v>
      </c>
      <c r="BX11" s="31">
        <f>IF(ISNUMBER([1]System!$C11),X11+ $BF$1*AX11,$CB$4)</f>
        <v>5</v>
      </c>
      <c r="BY11" s="32">
        <f>IF(ISNUMBER([1]System!$C11),Y11+ $BF$1*AY11,$CB$4)</f>
        <v>5</v>
      </c>
    </row>
    <row r="12" spans="1:85" x14ac:dyDescent="0.25">
      <c r="A12" s="77">
        <v>9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77">
        <v>9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3">
        <v>9</v>
      </c>
      <c r="AB12" s="34"/>
      <c r="AC12" s="31"/>
      <c r="AD12" s="31"/>
      <c r="AE12" s="31"/>
      <c r="AF12" s="31"/>
      <c r="AG12" s="31"/>
      <c r="AH12" s="31"/>
      <c r="AI12" s="31"/>
      <c r="AJ12" s="31"/>
      <c r="AK12" s="31"/>
      <c r="AL12" s="32"/>
      <c r="AN12" s="33">
        <v>9</v>
      </c>
      <c r="AO12" s="34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BA12" s="35">
        <v>9</v>
      </c>
      <c r="BB12" s="34">
        <f>IF(ISNUMBER([1]System!$C12),PlotData!B12+ $BF$1*AB12,$CB$3)</f>
        <v>7</v>
      </c>
      <c r="BC12" s="31">
        <f>IF(ISNUMBER([1]System!$C12),PlotData!C12+ $BF$1*AC12,$CB$3)</f>
        <v>7</v>
      </c>
      <c r="BD12" s="31">
        <f>IF(ISNUMBER([1]System!$C12),PlotData!D12+ $BF$1*AD12,$CB$3)</f>
        <v>7</v>
      </c>
      <c r="BE12" s="31">
        <f>IF(ISNUMBER([1]System!$C12),PlotData!E12+ $BF$1*AE12,$CB$3)</f>
        <v>7</v>
      </c>
      <c r="BF12" s="31">
        <f>IF(ISNUMBER([1]System!$C12),PlotData!F12+ $BF$1*AF12,$CB$3)</f>
        <v>7</v>
      </c>
      <c r="BG12" s="31">
        <f>IF(ISNUMBER([1]System!$C12),PlotData!G12+ $BF$1*AG12,$CB$3)</f>
        <v>7</v>
      </c>
      <c r="BH12" s="31">
        <f>IF(ISNUMBER([1]System!$C12),PlotData!H12+ $BF$1*AH12,$CB$3)</f>
        <v>7</v>
      </c>
      <c r="BI12" s="31">
        <f>IF(ISNUMBER([1]System!$C12),PlotData!I12+ $BF$1*AI12,$CB$3)</f>
        <v>7</v>
      </c>
      <c r="BJ12" s="31">
        <f>IF(ISNUMBER([1]System!$C12),PlotData!J12+ $BF$1*AJ12,$CB$3)</f>
        <v>7</v>
      </c>
      <c r="BK12" s="31">
        <f>IF(ISNUMBER([1]System!$C12),PlotData!K12+ $BF$1*AK12,$CB$3)</f>
        <v>7</v>
      </c>
      <c r="BL12" s="32">
        <f>IF(ISNUMBER([1]System!$C12),PlotData!L12+ $BF$1*AL12,$CB$3)</f>
        <v>7</v>
      </c>
      <c r="BN12" s="35">
        <v>9</v>
      </c>
      <c r="BO12" s="34">
        <f>IF(ISNUMBER([1]System!$C12),O12+ $BF$1*AO12,$CB$4)</f>
        <v>5</v>
      </c>
      <c r="BP12" s="31">
        <f>IF(ISNUMBER([1]System!$C12),P12+ $BF$1*AP12,$CB$4)</f>
        <v>5</v>
      </c>
      <c r="BQ12" s="31">
        <f>IF(ISNUMBER([1]System!$C12),Q12+ $BF$1*AQ12,$CB$4)</f>
        <v>5</v>
      </c>
      <c r="BR12" s="31">
        <f>IF(ISNUMBER([1]System!$C12),R12+ $BF$1*AR12,$CB$4)</f>
        <v>5</v>
      </c>
      <c r="BS12" s="31">
        <f>IF(ISNUMBER([1]System!$C12),S12+ $BF$1*AS12,$CB$4)</f>
        <v>5</v>
      </c>
      <c r="BT12" s="31">
        <f>IF(ISNUMBER([1]System!$C12),T12+ $BF$1*AT12,$CB$4)</f>
        <v>5</v>
      </c>
      <c r="BU12" s="31">
        <f>IF(ISNUMBER([1]System!$C12),U12+ $BF$1*AU12,$CB$4)</f>
        <v>5</v>
      </c>
      <c r="BV12" s="31">
        <f>IF(ISNUMBER([1]System!$C12),V12+ $BF$1*AV12,$CB$4)</f>
        <v>5</v>
      </c>
      <c r="BW12" s="31">
        <f>IF(ISNUMBER([1]System!$C12),W12+ $BF$1*AW12,$CB$4)</f>
        <v>5</v>
      </c>
      <c r="BX12" s="31">
        <f>IF(ISNUMBER([1]System!$C12),X12+ $BF$1*AX12,$CB$4)</f>
        <v>5</v>
      </c>
      <c r="BY12" s="32">
        <f>IF(ISNUMBER([1]System!$C12),Y12+ $BF$1*AY12,$CB$4)</f>
        <v>5</v>
      </c>
    </row>
    <row r="13" spans="1:85" x14ac:dyDescent="0.25">
      <c r="A13" s="77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77">
        <v>10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3">
        <v>10</v>
      </c>
      <c r="AB13" s="34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N13" s="33">
        <v>10</v>
      </c>
      <c r="AO13" s="34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BA13" s="35">
        <v>10</v>
      </c>
      <c r="BB13" s="34">
        <f>IF(ISNUMBER([1]System!$C13),PlotData!B13+ $BF$1*AB13,$CB$3)</f>
        <v>7</v>
      </c>
      <c r="BC13" s="31">
        <f>IF(ISNUMBER([1]System!$C13),PlotData!C13+ $BF$1*AC13,$CB$3)</f>
        <v>7</v>
      </c>
      <c r="BD13" s="31">
        <f>IF(ISNUMBER([1]System!$C13),PlotData!D13+ $BF$1*AD13,$CB$3)</f>
        <v>7</v>
      </c>
      <c r="BE13" s="31">
        <f>IF(ISNUMBER([1]System!$C13),PlotData!E13+ $BF$1*AE13,$CB$3)</f>
        <v>7</v>
      </c>
      <c r="BF13" s="31">
        <f>IF(ISNUMBER([1]System!$C13),PlotData!F13+ $BF$1*AF13,$CB$3)</f>
        <v>7</v>
      </c>
      <c r="BG13" s="31">
        <f>IF(ISNUMBER([1]System!$C13),PlotData!G13+ $BF$1*AG13,$CB$3)</f>
        <v>7</v>
      </c>
      <c r="BH13" s="31">
        <f>IF(ISNUMBER([1]System!$C13),PlotData!H13+ $BF$1*AH13,$CB$3)</f>
        <v>7</v>
      </c>
      <c r="BI13" s="31">
        <f>IF(ISNUMBER([1]System!$C13),PlotData!I13+ $BF$1*AI13,$CB$3)</f>
        <v>7</v>
      </c>
      <c r="BJ13" s="31">
        <f>IF(ISNUMBER([1]System!$C13),PlotData!J13+ $BF$1*AJ13,$CB$3)</f>
        <v>7</v>
      </c>
      <c r="BK13" s="31">
        <f>IF(ISNUMBER([1]System!$C13),PlotData!K13+ $BF$1*AK13,$CB$3)</f>
        <v>7</v>
      </c>
      <c r="BL13" s="32">
        <f>IF(ISNUMBER([1]System!$C13),PlotData!L13+ $BF$1*AL13,$CB$3)</f>
        <v>7</v>
      </c>
      <c r="BN13" s="35">
        <v>10</v>
      </c>
      <c r="BO13" s="34">
        <f>IF(ISNUMBER([1]System!$C13),O13+ $BF$1*AO13,$CB$4)</f>
        <v>5</v>
      </c>
      <c r="BP13" s="31">
        <f>IF(ISNUMBER([1]System!$C13),P13+ $BF$1*AP13,$CB$4)</f>
        <v>5</v>
      </c>
      <c r="BQ13" s="31">
        <f>IF(ISNUMBER([1]System!$C13),Q13+ $BF$1*AQ13,$CB$4)</f>
        <v>5</v>
      </c>
      <c r="BR13" s="31">
        <f>IF(ISNUMBER([1]System!$C13),R13+ $BF$1*AR13,$CB$4)</f>
        <v>5</v>
      </c>
      <c r="BS13" s="31">
        <f>IF(ISNUMBER([1]System!$C13),S13+ $BF$1*AS13,$CB$4)</f>
        <v>5</v>
      </c>
      <c r="BT13" s="31">
        <f>IF(ISNUMBER([1]System!$C13),T13+ $BF$1*AT13,$CB$4)</f>
        <v>5</v>
      </c>
      <c r="BU13" s="31">
        <f>IF(ISNUMBER([1]System!$C13),U13+ $BF$1*AU13,$CB$4)</f>
        <v>5</v>
      </c>
      <c r="BV13" s="31">
        <f>IF(ISNUMBER([1]System!$C13),V13+ $BF$1*AV13,$CB$4)</f>
        <v>5</v>
      </c>
      <c r="BW13" s="31">
        <f>IF(ISNUMBER([1]System!$C13),W13+ $BF$1*AW13,$CB$4)</f>
        <v>5</v>
      </c>
      <c r="BX13" s="31">
        <f>IF(ISNUMBER([1]System!$C13),X13+ $BF$1*AX13,$CB$4)</f>
        <v>5</v>
      </c>
      <c r="BY13" s="32">
        <f>IF(ISNUMBER([1]System!$C13),Y13+ $BF$1*AY13,$CB$4)</f>
        <v>5</v>
      </c>
    </row>
    <row r="14" spans="1:85" x14ac:dyDescent="0.25">
      <c r="A14" s="77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77">
        <v>11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3">
        <v>11</v>
      </c>
      <c r="AB14" s="34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N14" s="33">
        <v>11</v>
      </c>
      <c r="AO14" s="34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BA14" s="35">
        <v>11</v>
      </c>
      <c r="BB14" s="34">
        <f>IF(ISNUMBER([1]System!$C14),PlotData!B14+ $BF$1*AB14,$CB$3)</f>
        <v>7</v>
      </c>
      <c r="BC14" s="31">
        <f>IF(ISNUMBER([1]System!$C14),PlotData!C14+ $BF$1*AC14,$CB$3)</f>
        <v>7</v>
      </c>
      <c r="BD14" s="31">
        <f>IF(ISNUMBER([1]System!$C14),PlotData!D14+ $BF$1*AD14,$CB$3)</f>
        <v>7</v>
      </c>
      <c r="BE14" s="31">
        <f>IF(ISNUMBER([1]System!$C14),PlotData!E14+ $BF$1*AE14,$CB$3)</f>
        <v>7</v>
      </c>
      <c r="BF14" s="31">
        <f>IF(ISNUMBER([1]System!$C14),PlotData!F14+ $BF$1*AF14,$CB$3)</f>
        <v>7</v>
      </c>
      <c r="BG14" s="31">
        <f>IF(ISNUMBER([1]System!$C14),PlotData!G14+ $BF$1*AG14,$CB$3)</f>
        <v>7</v>
      </c>
      <c r="BH14" s="31">
        <f>IF(ISNUMBER([1]System!$C14),PlotData!H14+ $BF$1*AH14,$CB$3)</f>
        <v>7</v>
      </c>
      <c r="BI14" s="31">
        <f>IF(ISNUMBER([1]System!$C14),PlotData!I14+ $BF$1*AI14,$CB$3)</f>
        <v>7</v>
      </c>
      <c r="BJ14" s="31">
        <f>IF(ISNUMBER([1]System!$C14),PlotData!J14+ $BF$1*AJ14,$CB$3)</f>
        <v>7</v>
      </c>
      <c r="BK14" s="31">
        <f>IF(ISNUMBER([1]System!$C14),PlotData!K14+ $BF$1*AK14,$CB$3)</f>
        <v>7</v>
      </c>
      <c r="BL14" s="32">
        <f>IF(ISNUMBER([1]System!$C14),PlotData!L14+ $BF$1*AL14,$CB$3)</f>
        <v>7</v>
      </c>
      <c r="BN14" s="35">
        <v>11</v>
      </c>
      <c r="BO14" s="34">
        <f>IF(ISNUMBER([1]System!$C14),O14+ $BF$1*AO14,$CB$4)</f>
        <v>5</v>
      </c>
      <c r="BP14" s="31">
        <f>IF(ISNUMBER([1]System!$C14),P14+ $BF$1*AP14,$CB$4)</f>
        <v>5</v>
      </c>
      <c r="BQ14" s="31">
        <f>IF(ISNUMBER([1]System!$C14),Q14+ $BF$1*AQ14,$CB$4)</f>
        <v>5</v>
      </c>
      <c r="BR14" s="31">
        <f>IF(ISNUMBER([1]System!$C14),R14+ $BF$1*AR14,$CB$4)</f>
        <v>5</v>
      </c>
      <c r="BS14" s="31">
        <f>IF(ISNUMBER([1]System!$C14),S14+ $BF$1*AS14,$CB$4)</f>
        <v>5</v>
      </c>
      <c r="BT14" s="31">
        <f>IF(ISNUMBER([1]System!$C14),T14+ $BF$1*AT14,$CB$4)</f>
        <v>5</v>
      </c>
      <c r="BU14" s="31">
        <f>IF(ISNUMBER([1]System!$C14),U14+ $BF$1*AU14,$CB$4)</f>
        <v>5</v>
      </c>
      <c r="BV14" s="31">
        <f>IF(ISNUMBER([1]System!$C14),V14+ $BF$1*AV14,$CB$4)</f>
        <v>5</v>
      </c>
      <c r="BW14" s="31">
        <f>IF(ISNUMBER([1]System!$C14),W14+ $BF$1*AW14,$CB$4)</f>
        <v>5</v>
      </c>
      <c r="BX14" s="31">
        <f>IF(ISNUMBER([1]System!$C14),X14+ $BF$1*AX14,$CB$4)</f>
        <v>5</v>
      </c>
      <c r="BY14" s="32">
        <f>IF(ISNUMBER([1]System!$C14),Y14+ $BF$1*AY14,$CB$4)</f>
        <v>5</v>
      </c>
    </row>
    <row r="15" spans="1:85" x14ac:dyDescent="0.25">
      <c r="A15" s="77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77">
        <v>12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3">
        <v>12</v>
      </c>
      <c r="AB15" s="34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N15" s="33">
        <v>12</v>
      </c>
      <c r="AO15" s="34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BA15" s="35">
        <v>12</v>
      </c>
      <c r="BB15" s="34">
        <f>IF(ISNUMBER([1]System!$C15),PlotData!B15+ $BF$1*AB15,$CB$3)</f>
        <v>7</v>
      </c>
      <c r="BC15" s="31">
        <f>IF(ISNUMBER([1]System!$C15),PlotData!C15+ $BF$1*AC15,$CB$3)</f>
        <v>7</v>
      </c>
      <c r="BD15" s="31">
        <f>IF(ISNUMBER([1]System!$C15),PlotData!D15+ $BF$1*AD15,$CB$3)</f>
        <v>7</v>
      </c>
      <c r="BE15" s="31">
        <f>IF(ISNUMBER([1]System!$C15),PlotData!E15+ $BF$1*AE15,$CB$3)</f>
        <v>7</v>
      </c>
      <c r="BF15" s="31">
        <f>IF(ISNUMBER([1]System!$C15),PlotData!F15+ $BF$1*AF15,$CB$3)</f>
        <v>7</v>
      </c>
      <c r="BG15" s="31">
        <f>IF(ISNUMBER([1]System!$C15),PlotData!G15+ $BF$1*AG15,$CB$3)</f>
        <v>7</v>
      </c>
      <c r="BH15" s="31">
        <f>IF(ISNUMBER([1]System!$C15),PlotData!H15+ $BF$1*AH15,$CB$3)</f>
        <v>7</v>
      </c>
      <c r="BI15" s="31">
        <f>IF(ISNUMBER([1]System!$C15),PlotData!I15+ $BF$1*AI15,$CB$3)</f>
        <v>7</v>
      </c>
      <c r="BJ15" s="31">
        <f>IF(ISNUMBER([1]System!$C15),PlotData!J15+ $BF$1*AJ15,$CB$3)</f>
        <v>7</v>
      </c>
      <c r="BK15" s="31">
        <f>IF(ISNUMBER([1]System!$C15),PlotData!K15+ $BF$1*AK15,$CB$3)</f>
        <v>7</v>
      </c>
      <c r="BL15" s="32">
        <f>IF(ISNUMBER([1]System!$C15),PlotData!L15+ $BF$1*AL15,$CB$3)</f>
        <v>7</v>
      </c>
      <c r="BN15" s="35">
        <v>12</v>
      </c>
      <c r="BO15" s="34">
        <f>IF(ISNUMBER([1]System!$C15),O15+ $BF$1*AO15,$CB$4)</f>
        <v>5</v>
      </c>
      <c r="BP15" s="31">
        <f>IF(ISNUMBER([1]System!$C15),P15+ $BF$1*AP15,$CB$4)</f>
        <v>5</v>
      </c>
      <c r="BQ15" s="31">
        <f>IF(ISNUMBER([1]System!$C15),Q15+ $BF$1*AQ15,$CB$4)</f>
        <v>5</v>
      </c>
      <c r="BR15" s="31">
        <f>IF(ISNUMBER([1]System!$C15),R15+ $BF$1*AR15,$CB$4)</f>
        <v>5</v>
      </c>
      <c r="BS15" s="31">
        <f>IF(ISNUMBER([1]System!$C15),S15+ $BF$1*AS15,$CB$4)</f>
        <v>5</v>
      </c>
      <c r="BT15" s="31">
        <f>IF(ISNUMBER([1]System!$C15),T15+ $BF$1*AT15,$CB$4)</f>
        <v>5</v>
      </c>
      <c r="BU15" s="31">
        <f>IF(ISNUMBER([1]System!$C15),U15+ $BF$1*AU15,$CB$4)</f>
        <v>5</v>
      </c>
      <c r="BV15" s="31">
        <f>IF(ISNUMBER([1]System!$C15),V15+ $BF$1*AV15,$CB$4)</f>
        <v>5</v>
      </c>
      <c r="BW15" s="31">
        <f>IF(ISNUMBER([1]System!$C15),W15+ $BF$1*AW15,$CB$4)</f>
        <v>5</v>
      </c>
      <c r="BX15" s="31">
        <f>IF(ISNUMBER([1]System!$C15),X15+ $BF$1*AX15,$CB$4)</f>
        <v>5</v>
      </c>
      <c r="BY15" s="32">
        <f>IF(ISNUMBER([1]System!$C15),Y15+ $BF$1*AY15,$CB$4)</f>
        <v>5</v>
      </c>
    </row>
    <row r="16" spans="1:85" x14ac:dyDescent="0.25">
      <c r="A16" s="77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77">
        <v>13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3">
        <v>13</v>
      </c>
      <c r="AB16" s="34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N16" s="33">
        <v>13</v>
      </c>
      <c r="AO16" s="34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BA16" s="35">
        <v>13</v>
      </c>
      <c r="BB16" s="34">
        <f>IF(ISNUMBER([1]System!$C16),PlotData!B16+ $BF$1*AB16,$CB$3)</f>
        <v>7</v>
      </c>
      <c r="BC16" s="31">
        <f>IF(ISNUMBER([1]System!$C16),PlotData!C16+ $BF$1*AC16,$CB$3)</f>
        <v>7</v>
      </c>
      <c r="BD16" s="31">
        <f>IF(ISNUMBER([1]System!$C16),PlotData!D16+ $BF$1*AD16,$CB$3)</f>
        <v>7</v>
      </c>
      <c r="BE16" s="31">
        <f>IF(ISNUMBER([1]System!$C16),PlotData!E16+ $BF$1*AE16,$CB$3)</f>
        <v>7</v>
      </c>
      <c r="BF16" s="31">
        <f>IF(ISNUMBER([1]System!$C16),PlotData!F16+ $BF$1*AF16,$CB$3)</f>
        <v>7</v>
      </c>
      <c r="BG16" s="31">
        <f>IF(ISNUMBER([1]System!$C16),PlotData!G16+ $BF$1*AG16,$CB$3)</f>
        <v>7</v>
      </c>
      <c r="BH16" s="31">
        <f>IF(ISNUMBER([1]System!$C16),PlotData!H16+ $BF$1*AH16,$CB$3)</f>
        <v>7</v>
      </c>
      <c r="BI16" s="31">
        <f>IF(ISNUMBER([1]System!$C16),PlotData!I16+ $BF$1*AI16,$CB$3)</f>
        <v>7</v>
      </c>
      <c r="BJ16" s="31">
        <f>IF(ISNUMBER([1]System!$C16),PlotData!J16+ $BF$1*AJ16,$CB$3)</f>
        <v>7</v>
      </c>
      <c r="BK16" s="31">
        <f>IF(ISNUMBER([1]System!$C16),PlotData!K16+ $BF$1*AK16,$CB$3)</f>
        <v>7</v>
      </c>
      <c r="BL16" s="32">
        <f>IF(ISNUMBER([1]System!$C16),PlotData!L16+ $BF$1*AL16,$CB$3)</f>
        <v>7</v>
      </c>
      <c r="BN16" s="35">
        <v>13</v>
      </c>
      <c r="BO16" s="34">
        <f>IF(ISNUMBER([1]System!$C16),O16+ $BF$1*AO16,$CB$4)</f>
        <v>5</v>
      </c>
      <c r="BP16" s="31">
        <f>IF(ISNUMBER([1]System!$C16),P16+ $BF$1*AP16,$CB$4)</f>
        <v>5</v>
      </c>
      <c r="BQ16" s="31">
        <f>IF(ISNUMBER([1]System!$C16),Q16+ $BF$1*AQ16,$CB$4)</f>
        <v>5</v>
      </c>
      <c r="BR16" s="31">
        <f>IF(ISNUMBER([1]System!$C16),R16+ $BF$1*AR16,$CB$4)</f>
        <v>5</v>
      </c>
      <c r="BS16" s="31">
        <f>IF(ISNUMBER([1]System!$C16),S16+ $BF$1*AS16,$CB$4)</f>
        <v>5</v>
      </c>
      <c r="BT16" s="31">
        <f>IF(ISNUMBER([1]System!$C16),T16+ $BF$1*AT16,$CB$4)</f>
        <v>5</v>
      </c>
      <c r="BU16" s="31">
        <f>IF(ISNUMBER([1]System!$C16),U16+ $BF$1*AU16,$CB$4)</f>
        <v>5</v>
      </c>
      <c r="BV16" s="31">
        <f>IF(ISNUMBER([1]System!$C16),V16+ $BF$1*AV16,$CB$4)</f>
        <v>5</v>
      </c>
      <c r="BW16" s="31">
        <f>IF(ISNUMBER([1]System!$C16),W16+ $BF$1*AW16,$CB$4)</f>
        <v>5</v>
      </c>
      <c r="BX16" s="31">
        <f>IF(ISNUMBER([1]System!$C16),X16+ $BF$1*AX16,$CB$4)</f>
        <v>5</v>
      </c>
      <c r="BY16" s="32">
        <f>IF(ISNUMBER([1]System!$C16),Y16+ $BF$1*AY16,$CB$4)</f>
        <v>5</v>
      </c>
    </row>
    <row r="17" spans="1:78" x14ac:dyDescent="0.25">
      <c r="A17" s="77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77">
        <v>14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3">
        <v>14</v>
      </c>
      <c r="AB17" s="34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N17" s="33">
        <v>14</v>
      </c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BA17" s="35">
        <v>14</v>
      </c>
      <c r="BB17" s="34">
        <f>IF(ISNUMBER([1]System!$C17),PlotData!B17+ $BF$1*AB17,$CB$3)</f>
        <v>7</v>
      </c>
      <c r="BC17" s="31">
        <f>IF(ISNUMBER([1]System!$C17),PlotData!C17+ $BF$1*AC17,$CB$3)</f>
        <v>7</v>
      </c>
      <c r="BD17" s="31">
        <f>IF(ISNUMBER([1]System!$C17),PlotData!D17+ $BF$1*AD17,$CB$3)</f>
        <v>7</v>
      </c>
      <c r="BE17" s="31">
        <f>IF(ISNUMBER([1]System!$C17),PlotData!E17+ $BF$1*AE17,$CB$3)</f>
        <v>7</v>
      </c>
      <c r="BF17" s="31">
        <f>IF(ISNUMBER([1]System!$C17),PlotData!F17+ $BF$1*AF17,$CB$3)</f>
        <v>7</v>
      </c>
      <c r="BG17" s="31">
        <f>IF(ISNUMBER([1]System!$C17),PlotData!G17+ $BF$1*AG17,$CB$3)</f>
        <v>7</v>
      </c>
      <c r="BH17" s="31">
        <f>IF(ISNUMBER([1]System!$C17),PlotData!H17+ $BF$1*AH17,$CB$3)</f>
        <v>7</v>
      </c>
      <c r="BI17" s="31">
        <f>IF(ISNUMBER([1]System!$C17),PlotData!I17+ $BF$1*AI17,$CB$3)</f>
        <v>7</v>
      </c>
      <c r="BJ17" s="31">
        <f>IF(ISNUMBER([1]System!$C17),PlotData!J17+ $BF$1*AJ17,$CB$3)</f>
        <v>7</v>
      </c>
      <c r="BK17" s="31">
        <f>IF(ISNUMBER([1]System!$C17),PlotData!K17+ $BF$1*AK17,$CB$3)</f>
        <v>7</v>
      </c>
      <c r="BL17" s="32">
        <f>IF(ISNUMBER([1]System!$C17),PlotData!L17+ $BF$1*AL17,$CB$3)</f>
        <v>7</v>
      </c>
      <c r="BN17" s="35">
        <v>14</v>
      </c>
      <c r="BO17" s="34">
        <f>IF(ISNUMBER([1]System!$C17),O17+ $BF$1*AO17,$CB$4)</f>
        <v>5</v>
      </c>
      <c r="BP17" s="31">
        <f>IF(ISNUMBER([1]System!$C17),P17+ $BF$1*AP17,$CB$4)</f>
        <v>5</v>
      </c>
      <c r="BQ17" s="31">
        <f>IF(ISNUMBER([1]System!$C17),Q17+ $BF$1*AQ17,$CB$4)</f>
        <v>5</v>
      </c>
      <c r="BR17" s="31">
        <f>IF(ISNUMBER([1]System!$C17),R17+ $BF$1*AR17,$CB$4)</f>
        <v>5</v>
      </c>
      <c r="BS17" s="31">
        <f>IF(ISNUMBER([1]System!$C17),S17+ $BF$1*AS17,$CB$4)</f>
        <v>5</v>
      </c>
      <c r="BT17" s="31">
        <f>IF(ISNUMBER([1]System!$C17),T17+ $BF$1*AT17,$CB$4)</f>
        <v>5</v>
      </c>
      <c r="BU17" s="31">
        <f>IF(ISNUMBER([1]System!$C17),U17+ $BF$1*AU17,$CB$4)</f>
        <v>5</v>
      </c>
      <c r="BV17" s="31">
        <f>IF(ISNUMBER([1]System!$C17),V17+ $BF$1*AV17,$CB$4)</f>
        <v>5</v>
      </c>
      <c r="BW17" s="31">
        <f>IF(ISNUMBER([1]System!$C17),W17+ $BF$1*AW17,$CB$4)</f>
        <v>5</v>
      </c>
      <c r="BX17" s="31">
        <f>IF(ISNUMBER([1]System!$C17),X17+ $BF$1*AX17,$CB$4)</f>
        <v>5</v>
      </c>
      <c r="BY17" s="32">
        <f>IF(ISNUMBER([1]System!$C17),Y17+ $BF$1*AY17,$CB$4)</f>
        <v>5</v>
      </c>
    </row>
    <row r="18" spans="1:78" x14ac:dyDescent="0.25">
      <c r="A18" s="77">
        <v>15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77">
        <v>15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3">
        <v>15</v>
      </c>
      <c r="AB18" s="34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N18" s="33">
        <v>15</v>
      </c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BA18" s="35">
        <v>15</v>
      </c>
      <c r="BB18" s="34">
        <f>IF(ISNUMBER([1]System!$C18),PlotData!B18+ $BF$1*AB18,$CB$3)</f>
        <v>7</v>
      </c>
      <c r="BC18" s="31">
        <f>IF(ISNUMBER([1]System!$C18),PlotData!C18+ $BF$1*AC18,$CB$3)</f>
        <v>7</v>
      </c>
      <c r="BD18" s="31">
        <f>IF(ISNUMBER([1]System!$C18),PlotData!D18+ $BF$1*AD18,$CB$3)</f>
        <v>7</v>
      </c>
      <c r="BE18" s="31">
        <f>IF(ISNUMBER([1]System!$C18),PlotData!E18+ $BF$1*AE18,$CB$3)</f>
        <v>7</v>
      </c>
      <c r="BF18" s="31">
        <f>IF(ISNUMBER([1]System!$C18),PlotData!F18+ $BF$1*AF18,$CB$3)</f>
        <v>7</v>
      </c>
      <c r="BG18" s="31">
        <f>IF(ISNUMBER([1]System!$C18),PlotData!G18+ $BF$1*AG18,$CB$3)</f>
        <v>7</v>
      </c>
      <c r="BH18" s="31">
        <f>IF(ISNUMBER([1]System!$C18),PlotData!H18+ $BF$1*AH18,$CB$3)</f>
        <v>7</v>
      </c>
      <c r="BI18" s="31">
        <f>IF(ISNUMBER([1]System!$C18),PlotData!I18+ $BF$1*AI18,$CB$3)</f>
        <v>7</v>
      </c>
      <c r="BJ18" s="31">
        <f>IF(ISNUMBER([1]System!$C18),PlotData!J18+ $BF$1*AJ18,$CB$3)</f>
        <v>7</v>
      </c>
      <c r="BK18" s="31">
        <f>IF(ISNUMBER([1]System!$C18),PlotData!K18+ $BF$1*AK18,$CB$3)</f>
        <v>7</v>
      </c>
      <c r="BL18" s="32">
        <f>IF(ISNUMBER([1]System!$C18),PlotData!L18+ $BF$1*AL18,$CB$3)</f>
        <v>7</v>
      </c>
      <c r="BN18" s="35">
        <v>15</v>
      </c>
      <c r="BO18" s="34">
        <f>IF(ISNUMBER([1]System!$C18),O18+ $BF$1*AO18,$CB$4)</f>
        <v>5</v>
      </c>
      <c r="BP18" s="31">
        <f>IF(ISNUMBER([1]System!$C18),P18+ $BF$1*AP18,$CB$4)</f>
        <v>5</v>
      </c>
      <c r="BQ18" s="31">
        <f>IF(ISNUMBER([1]System!$C18),Q18+ $BF$1*AQ18,$CB$4)</f>
        <v>5</v>
      </c>
      <c r="BR18" s="31">
        <f>IF(ISNUMBER([1]System!$C18),R18+ $BF$1*AR18,$CB$4)</f>
        <v>5</v>
      </c>
      <c r="BS18" s="31">
        <f>IF(ISNUMBER([1]System!$C18),S18+ $BF$1*AS18,$CB$4)</f>
        <v>5</v>
      </c>
      <c r="BT18" s="31">
        <f>IF(ISNUMBER([1]System!$C18),T18+ $BF$1*AT18,$CB$4)</f>
        <v>5</v>
      </c>
      <c r="BU18" s="31">
        <f>IF(ISNUMBER([1]System!$C18),U18+ $BF$1*AU18,$CB$4)</f>
        <v>5</v>
      </c>
      <c r="BV18" s="31">
        <f>IF(ISNUMBER([1]System!$C18),V18+ $BF$1*AV18,$CB$4)</f>
        <v>5</v>
      </c>
      <c r="BW18" s="31">
        <f>IF(ISNUMBER([1]System!$C18),W18+ $BF$1*AW18,$CB$4)</f>
        <v>5</v>
      </c>
      <c r="BX18" s="31">
        <f>IF(ISNUMBER([1]System!$C18),X18+ $BF$1*AX18,$CB$4)</f>
        <v>5</v>
      </c>
      <c r="BY18" s="32">
        <f>IF(ISNUMBER([1]System!$C18),Y18+ $BF$1*AY18,$CB$4)</f>
        <v>5</v>
      </c>
    </row>
    <row r="19" spans="1:78" x14ac:dyDescent="0.25">
      <c r="A19" s="77">
        <v>16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77">
        <v>16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3">
        <v>16</v>
      </c>
      <c r="AB19" s="34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N19" s="33">
        <v>16</v>
      </c>
      <c r="AO19" s="3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BA19" s="35">
        <v>16</v>
      </c>
      <c r="BB19" s="34">
        <f>IF(ISNUMBER([1]System!$C19),PlotData!B19+ $BF$1*AB19,$CB$3)</f>
        <v>7</v>
      </c>
      <c r="BC19" s="31">
        <f>IF(ISNUMBER([1]System!$C19),PlotData!C19+ $BF$1*AC19,$CB$3)</f>
        <v>7</v>
      </c>
      <c r="BD19" s="31">
        <f>IF(ISNUMBER([1]System!$C19),PlotData!D19+ $BF$1*AD19,$CB$3)</f>
        <v>7</v>
      </c>
      <c r="BE19" s="31">
        <f>IF(ISNUMBER([1]System!$C19),PlotData!E19+ $BF$1*AE19,$CB$3)</f>
        <v>7</v>
      </c>
      <c r="BF19" s="31">
        <f>IF(ISNUMBER([1]System!$C19),PlotData!F19+ $BF$1*AF19,$CB$3)</f>
        <v>7</v>
      </c>
      <c r="BG19" s="31">
        <f>IF(ISNUMBER([1]System!$C19),PlotData!G19+ $BF$1*AG19,$CB$3)</f>
        <v>7</v>
      </c>
      <c r="BH19" s="31">
        <f>IF(ISNUMBER([1]System!$C19),PlotData!H19+ $BF$1*AH19,$CB$3)</f>
        <v>7</v>
      </c>
      <c r="BI19" s="31">
        <f>IF(ISNUMBER([1]System!$C19),PlotData!I19+ $BF$1*AI19,$CB$3)</f>
        <v>7</v>
      </c>
      <c r="BJ19" s="31">
        <f>IF(ISNUMBER([1]System!$C19),PlotData!J19+ $BF$1*AJ19,$CB$3)</f>
        <v>7</v>
      </c>
      <c r="BK19" s="31">
        <f>IF(ISNUMBER([1]System!$C19),PlotData!K19+ $BF$1*AK19,$CB$3)</f>
        <v>7</v>
      </c>
      <c r="BL19" s="32">
        <f>IF(ISNUMBER([1]System!$C19),PlotData!L19+ $BF$1*AL19,$CB$3)</f>
        <v>7</v>
      </c>
      <c r="BN19" s="35">
        <v>16</v>
      </c>
      <c r="BO19" s="34">
        <f>IF(ISNUMBER([1]System!$C19),O19+ $BF$1*AO19,$CB$4)</f>
        <v>5</v>
      </c>
      <c r="BP19" s="31">
        <f>IF(ISNUMBER([1]System!$C19),P19+ $BF$1*AP19,$CB$4)</f>
        <v>5</v>
      </c>
      <c r="BQ19" s="31">
        <f>IF(ISNUMBER([1]System!$C19),Q19+ $BF$1*AQ19,$CB$4)</f>
        <v>5</v>
      </c>
      <c r="BR19" s="31">
        <f>IF(ISNUMBER([1]System!$C19),R19+ $BF$1*AR19,$CB$4)</f>
        <v>5</v>
      </c>
      <c r="BS19" s="31">
        <f>IF(ISNUMBER([1]System!$C19),S19+ $BF$1*AS19,$CB$4)</f>
        <v>5</v>
      </c>
      <c r="BT19" s="31">
        <f>IF(ISNUMBER([1]System!$C19),T19+ $BF$1*AT19,$CB$4)</f>
        <v>5</v>
      </c>
      <c r="BU19" s="31">
        <f>IF(ISNUMBER([1]System!$C19),U19+ $BF$1*AU19,$CB$4)</f>
        <v>5</v>
      </c>
      <c r="BV19" s="31">
        <f>IF(ISNUMBER([1]System!$C19),V19+ $BF$1*AY19,$CB$4)</f>
        <v>5</v>
      </c>
      <c r="BW19" s="31">
        <f>IF(ISNUMBER([1]System!$C19),W19+ $BF$1*#REF!,$CB$4)</f>
        <v>5</v>
      </c>
      <c r="BX19" s="31">
        <f>IF(ISNUMBER([1]System!$C19),X19+ $BF$1*#REF!,$CB$4)</f>
        <v>5</v>
      </c>
      <c r="BY19" s="32">
        <f>IF(ISNUMBER([1]System!$C19),Y19+ $BF$1*#REF!,$CB$4)</f>
        <v>5</v>
      </c>
    </row>
    <row r="20" spans="1:78" x14ac:dyDescent="0.25">
      <c r="A20" s="77">
        <v>17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77">
        <v>17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3">
        <v>17</v>
      </c>
      <c r="AB20" s="34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N20" s="33">
        <v>17</v>
      </c>
      <c r="AO20" s="34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BA20" s="35">
        <v>17</v>
      </c>
      <c r="BB20" s="34">
        <f>IF(ISNUMBER([1]System!$C20),PlotData!B20+ $BF$1*AB20,$CB$3)</f>
        <v>7</v>
      </c>
      <c r="BC20" s="31">
        <f>IF(ISNUMBER([1]System!$C20),PlotData!C20+ $BF$1*AC20,$CB$3)</f>
        <v>7</v>
      </c>
      <c r="BD20" s="31">
        <f>IF(ISNUMBER([1]System!$C20),PlotData!D20+ $BF$1*AD20,$CB$3)</f>
        <v>7</v>
      </c>
      <c r="BE20" s="31">
        <f>IF(ISNUMBER([1]System!$C20),PlotData!E20+ $BF$1*AE20,$CB$3)</f>
        <v>7</v>
      </c>
      <c r="BF20" s="31">
        <f>IF(ISNUMBER([1]System!$C20),PlotData!F20+ $BF$1*AF20,$CB$3)</f>
        <v>7</v>
      </c>
      <c r="BG20" s="31">
        <f>IF(ISNUMBER([1]System!$C20),PlotData!G20+ $BF$1*AG20,$CB$3)</f>
        <v>7</v>
      </c>
      <c r="BH20" s="31">
        <f>IF(ISNUMBER([1]System!$C20),PlotData!H20+ $BF$1*AH20,$CB$3)</f>
        <v>7</v>
      </c>
      <c r="BI20" s="31">
        <f>IF(ISNUMBER([1]System!$C20),PlotData!I20+ $BF$1*AI20,$CB$3)</f>
        <v>7</v>
      </c>
      <c r="BJ20" s="31">
        <f>IF(ISNUMBER([1]System!$C20),PlotData!J20+ $BF$1*AJ20,$CB$3)</f>
        <v>7</v>
      </c>
      <c r="BK20" s="31">
        <f>IF(ISNUMBER([1]System!$C20),PlotData!K20+ $BF$1*AK20,$CB$3)</f>
        <v>7</v>
      </c>
      <c r="BL20" s="32">
        <f>IF(ISNUMBER([1]System!$C20),PlotData!L20+ $BF$1*AL20,$CB$3)</f>
        <v>7</v>
      </c>
      <c r="BN20" s="35">
        <v>17</v>
      </c>
      <c r="BO20" s="34">
        <f>IF(ISNUMBER([1]System!$C20),O20+ $BF$1*AO20,$CB$4)</f>
        <v>5</v>
      </c>
      <c r="BP20" s="31">
        <f>IF(ISNUMBER([1]System!$C20),P20+ $BF$1*AP20,$CB$4)</f>
        <v>5</v>
      </c>
      <c r="BQ20" s="31">
        <f>IF(ISNUMBER([1]System!$C20),Q20+ $BF$1*AQ20,$CB$4)</f>
        <v>5</v>
      </c>
      <c r="BR20" s="31">
        <f>IF(ISNUMBER([1]System!$C20),R20+ $BF$1*AR20,$CB$4)</f>
        <v>5</v>
      </c>
      <c r="BS20" s="31">
        <f>IF(ISNUMBER([1]System!$C20),S20+ $BF$1*AS20,$CB$4)</f>
        <v>5</v>
      </c>
      <c r="BT20" s="31">
        <f>IF(ISNUMBER([1]System!$C20),T20+ $BF$1*AT20,$CB$4)</f>
        <v>5</v>
      </c>
      <c r="BU20" s="31">
        <f>IF(ISNUMBER([1]System!$C20),U20+ $BF$1*AU20,$CB$4)</f>
        <v>5</v>
      </c>
      <c r="BV20" s="31">
        <f>IF(ISNUMBER([1]System!$C20),V20+ $BF$1*AV20,$CB$4)</f>
        <v>5</v>
      </c>
      <c r="BW20" s="31">
        <f>IF(ISNUMBER([1]System!$C20),W20+ $BF$1*AW20,$CB$4)</f>
        <v>5</v>
      </c>
      <c r="BX20" s="31">
        <f>IF(ISNUMBER([1]System!$C20),X20+ $BF$1*AX20,$CB$4)</f>
        <v>5</v>
      </c>
      <c r="BY20" s="32">
        <f>IF(ISNUMBER([1]System!$C20),Y20+ $BF$1*AY20,$CB$4)</f>
        <v>5</v>
      </c>
    </row>
    <row r="21" spans="1:78" x14ac:dyDescent="0.25">
      <c r="A21" s="77">
        <v>18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77">
        <v>18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3">
        <v>18</v>
      </c>
      <c r="AB21" s="34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N21" s="33">
        <v>18</v>
      </c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BA21" s="35">
        <v>18</v>
      </c>
      <c r="BB21" s="34">
        <f>IF(ISNUMBER([1]System!$C21),PlotData!B21+ $BF$1*AB21,$CB$3)</f>
        <v>7</v>
      </c>
      <c r="BC21" s="31">
        <f>IF(ISNUMBER([1]System!$C21),PlotData!C21+ $BF$1*AC21,$CB$3)</f>
        <v>7</v>
      </c>
      <c r="BD21" s="31">
        <f>IF(ISNUMBER([1]System!$C21),PlotData!D21+ $BF$1*AD21,$CB$3)</f>
        <v>7</v>
      </c>
      <c r="BE21" s="31">
        <f>IF(ISNUMBER([1]System!$C21),PlotData!E21+ $BF$1*AE21,$CB$3)</f>
        <v>7</v>
      </c>
      <c r="BF21" s="31">
        <f>IF(ISNUMBER([1]System!$C21),PlotData!F21+ $BF$1*AF21,$CB$3)</f>
        <v>7</v>
      </c>
      <c r="BG21" s="31">
        <f>IF(ISNUMBER([1]System!$C21),PlotData!G21+ $BF$1*AG21,$CB$3)</f>
        <v>7</v>
      </c>
      <c r="BH21" s="31">
        <f>IF(ISNUMBER([1]System!$C21),PlotData!H21+ $BF$1*AH21,$CB$3)</f>
        <v>7</v>
      </c>
      <c r="BI21" s="31">
        <f>IF(ISNUMBER([1]System!$C21),PlotData!I21+ $BF$1*AI21,$CB$3)</f>
        <v>7</v>
      </c>
      <c r="BJ21" s="31">
        <f>IF(ISNUMBER([1]System!$C21),PlotData!J21+ $BF$1*AJ21,$CB$3)</f>
        <v>7</v>
      </c>
      <c r="BK21" s="31">
        <f>IF(ISNUMBER([1]System!$C21),PlotData!K21+ $BF$1*AK21,$CB$3)</f>
        <v>7</v>
      </c>
      <c r="BL21" s="32">
        <f>IF(ISNUMBER([1]System!$C21),PlotData!L21+ $BF$1*AL21,$CB$3)</f>
        <v>7</v>
      </c>
      <c r="BN21" s="35">
        <v>18</v>
      </c>
      <c r="BO21" s="34">
        <f>IF(ISNUMBER([1]System!$C21),O21+ $BF$1*AO21,$CB$4)</f>
        <v>5</v>
      </c>
      <c r="BP21" s="31">
        <f>IF(ISNUMBER([1]System!$C21),P21+ $BF$1*AP21,$CB$4)</f>
        <v>5</v>
      </c>
      <c r="BQ21" s="31">
        <f>IF(ISNUMBER([1]System!$C21),Q21+ $BF$1*AQ21,$CB$4)</f>
        <v>5</v>
      </c>
      <c r="BR21" s="31">
        <f>IF(ISNUMBER([1]System!$C21),R21+ $BF$1*AR21,$CB$4)</f>
        <v>5</v>
      </c>
      <c r="BS21" s="31">
        <f>IF(ISNUMBER([1]System!$C21),S21+ $BF$1*AS21,$CB$4)</f>
        <v>5</v>
      </c>
      <c r="BT21" s="31">
        <f>IF(ISNUMBER([1]System!$C21),T21+ $BF$1*AT21,$CB$4)</f>
        <v>5</v>
      </c>
      <c r="BU21" s="31">
        <f>IF(ISNUMBER([1]System!$C21),U21+ $BF$1*AU21,$CB$4)</f>
        <v>5</v>
      </c>
      <c r="BV21" s="31">
        <f>IF(ISNUMBER([1]System!$C21),V21+ $BF$1*AV21,$CB$4)</f>
        <v>5</v>
      </c>
      <c r="BW21" s="31">
        <f>IF(ISNUMBER([1]System!$C21),W21+ $BF$1*AW21,$CB$4)</f>
        <v>5</v>
      </c>
      <c r="BX21" s="31">
        <f>IF(ISNUMBER([1]System!$C21),X21+ $BF$1*AX21,$CB$4)</f>
        <v>5</v>
      </c>
      <c r="BY21" s="32">
        <f>IF(ISNUMBER([1]System!$C21),Y21+ $BF$1*AY21,$CB$4)</f>
        <v>5</v>
      </c>
    </row>
    <row r="22" spans="1:78" x14ac:dyDescent="0.25">
      <c r="A22" s="77">
        <v>19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77">
        <v>19</v>
      </c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2"/>
      <c r="AA22" s="33">
        <v>19</v>
      </c>
      <c r="AB22" s="34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N22" s="33">
        <v>19</v>
      </c>
      <c r="AO22" s="34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BA22" s="35">
        <v>19</v>
      </c>
      <c r="BB22" s="34">
        <f>IF(ISNUMBER([1]System!$C22),PlotData!B22+ $BF$1*AB22,$CB$3)</f>
        <v>7</v>
      </c>
      <c r="BC22" s="31">
        <f>IF(ISNUMBER([1]System!$C22),PlotData!C22+ $BF$1*AC22,$CB$3)</f>
        <v>7</v>
      </c>
      <c r="BD22" s="31">
        <f>IF(ISNUMBER([1]System!$C22),PlotData!D22+ $BF$1*AD22,$CB$3)</f>
        <v>7</v>
      </c>
      <c r="BE22" s="31">
        <f>IF(ISNUMBER([1]System!$C22),PlotData!E22+ $BF$1*AE22,$CB$3)</f>
        <v>7</v>
      </c>
      <c r="BF22" s="31">
        <f>IF(ISNUMBER([1]System!$C22),PlotData!F22+ $BF$1*AF22,$CB$3)</f>
        <v>7</v>
      </c>
      <c r="BG22" s="31">
        <f>IF(ISNUMBER([1]System!$C22),PlotData!G22+ $BF$1*AG22,$CB$3)</f>
        <v>7</v>
      </c>
      <c r="BH22" s="31">
        <f>IF(ISNUMBER([1]System!$C22),PlotData!H22+ $BF$1*AH22,$CB$3)</f>
        <v>7</v>
      </c>
      <c r="BI22" s="31">
        <f>IF(ISNUMBER([1]System!$C22),PlotData!I22+ $BF$1*AI22,$CB$3)</f>
        <v>7</v>
      </c>
      <c r="BJ22" s="31">
        <f>IF(ISNUMBER([1]System!$C22),PlotData!J22+ $BF$1*AJ22,$CB$3)</f>
        <v>7</v>
      </c>
      <c r="BK22" s="31">
        <f>IF(ISNUMBER([1]System!$C22),PlotData!K22+ $BF$1*AK22,$CB$3)</f>
        <v>7</v>
      </c>
      <c r="BL22" s="32">
        <f>IF(ISNUMBER([1]System!$C22),PlotData!L22+ $BF$1*AL22,$CB$3)</f>
        <v>7</v>
      </c>
      <c r="BN22" s="35">
        <v>19</v>
      </c>
      <c r="BO22" s="34">
        <f>IF(ISNUMBER([1]System!$C22),O22+ $BF$1*AO22,$CB$4)</f>
        <v>5</v>
      </c>
      <c r="BP22" s="31">
        <f>IF(ISNUMBER([1]System!$C22),P22+ $BF$1*AP22,$CB$4)</f>
        <v>5</v>
      </c>
      <c r="BQ22" s="31">
        <f>IF(ISNUMBER([1]System!$C22),Q22+ $BF$1*AQ22,$CB$4)</f>
        <v>5</v>
      </c>
      <c r="BR22" s="31">
        <f>IF(ISNUMBER([1]System!$C22),R22+ $BF$1*AR22,$CB$4)</f>
        <v>5</v>
      </c>
      <c r="BS22" s="31">
        <f>IF(ISNUMBER([1]System!$C22),S22+ $BF$1*AS22,$CB$4)</f>
        <v>5</v>
      </c>
      <c r="BT22" s="31">
        <f>IF(ISNUMBER([1]System!$C22),T22+ $BF$1*AT22,$CB$4)</f>
        <v>5</v>
      </c>
      <c r="BU22" s="31">
        <f>IF(ISNUMBER([1]System!$C22),U22+ $BF$1*AU22,$CB$4)</f>
        <v>5</v>
      </c>
      <c r="BV22" s="31">
        <f>IF(ISNUMBER([1]System!$C22),V22+ $BF$1*AV22,$CB$4)</f>
        <v>5</v>
      </c>
      <c r="BW22" s="31">
        <f>IF(ISNUMBER([1]System!$C22),W22+ $BF$1*AW22,$CB$4)</f>
        <v>5</v>
      </c>
      <c r="BX22" s="31">
        <f>IF(ISNUMBER([1]System!$C22),X22+ $BF$1*AX22,$CB$4)</f>
        <v>5</v>
      </c>
      <c r="BY22" s="32">
        <f>IF(ISNUMBER([1]System!$C22),Y22+ $BF$1*AY22,$CB$4)</f>
        <v>5</v>
      </c>
    </row>
    <row r="23" spans="1:78" x14ac:dyDescent="0.25">
      <c r="A23" s="81">
        <v>20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N23" s="81">
        <v>20</v>
      </c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  <c r="AA23" s="33">
        <v>20</v>
      </c>
      <c r="AB23" s="34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N23" s="33">
        <v>20</v>
      </c>
      <c r="AO23" s="34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BA23" s="45">
        <v>20</v>
      </c>
      <c r="BB23" s="34">
        <f>IF(ISNUMBER([1]System!$C23),PlotData!B23+ $BF$1*AB23,$CB$3)</f>
        <v>7</v>
      </c>
      <c r="BC23" s="31">
        <f>IF(ISNUMBER([1]System!$C23),PlotData!C23+ $BF$1*AC23,$CB$3)</f>
        <v>7</v>
      </c>
      <c r="BD23" s="31">
        <f>IF(ISNUMBER([1]System!$C23),PlotData!D23+ $BF$1*AD23,$CB$3)</f>
        <v>7</v>
      </c>
      <c r="BE23" s="31">
        <f>IF(ISNUMBER([1]System!$C23),PlotData!E23+ $BF$1*AE23,$CB$3)</f>
        <v>7</v>
      </c>
      <c r="BF23" s="31">
        <f>IF(ISNUMBER([1]System!$C23),PlotData!F23+ $BF$1*AF23,$CB$3)</f>
        <v>7</v>
      </c>
      <c r="BG23" s="31">
        <f>IF(ISNUMBER([1]System!$C23),PlotData!G23+ $BF$1*AG23,$CB$3)</f>
        <v>7</v>
      </c>
      <c r="BH23" s="31">
        <f>IF(ISNUMBER([1]System!$C23),PlotData!H23+ $BF$1*AH23,$CB$3)</f>
        <v>7</v>
      </c>
      <c r="BI23" s="31">
        <f>IF(ISNUMBER([1]System!$C23),PlotData!I23+ $BF$1*AI23,$CB$3)</f>
        <v>7</v>
      </c>
      <c r="BJ23" s="31">
        <f>IF(ISNUMBER([1]System!$C23),PlotData!J23+ $BF$1*AJ23,$CB$3)</f>
        <v>7</v>
      </c>
      <c r="BK23" s="31">
        <f>IF(ISNUMBER([1]System!$C23),PlotData!K23+ $BF$1*AK23,$CB$3)</f>
        <v>7</v>
      </c>
      <c r="BL23" s="32">
        <f>IF(ISNUMBER([1]System!$C23),PlotData!L23+ $BF$1*AL23,$CB$3)</f>
        <v>7</v>
      </c>
      <c r="BN23" s="45">
        <v>20</v>
      </c>
      <c r="BO23" s="34">
        <f>IF(ISNUMBER([1]System!$C23),O23+ $BF$1*AO23,$CB$4)</f>
        <v>5</v>
      </c>
      <c r="BP23" s="31">
        <f>IF(ISNUMBER([1]System!$C23),P23+ $BF$1*AP23,$CB$4)</f>
        <v>5</v>
      </c>
      <c r="BQ23" s="31">
        <f>IF(ISNUMBER([1]System!$C23),Q23+ $BF$1*AQ23,$CB$4)</f>
        <v>5</v>
      </c>
      <c r="BR23" s="31">
        <f>IF(ISNUMBER([1]System!$C23),R23+ $BF$1*AR23,$CB$4)</f>
        <v>5</v>
      </c>
      <c r="BS23" s="31">
        <f>IF(ISNUMBER([1]System!$C23),S23+ $BF$1*AS23,$CB$4)</f>
        <v>5</v>
      </c>
      <c r="BT23" s="31">
        <f>IF(ISNUMBER([1]System!$C23),T23+ $BF$1*AT23,$CB$4)</f>
        <v>5</v>
      </c>
      <c r="BU23" s="31">
        <f>IF(ISNUMBER([1]System!$C23),U23+ $BF$1*AU23,$CB$4)</f>
        <v>5</v>
      </c>
      <c r="BV23" s="31">
        <f>IF(ISNUMBER([1]System!$C23),V23+ $BF$1*AV23,$CB$4)</f>
        <v>5</v>
      </c>
      <c r="BW23" s="31">
        <f>IF(ISNUMBER([1]System!$C23),W23+ $BF$1*AW23,$CB$4)</f>
        <v>5</v>
      </c>
      <c r="BX23" s="31">
        <f>IF(ISNUMBER([1]System!$C23),X23+ $BF$1*AX23,$CB$4)</f>
        <v>5</v>
      </c>
      <c r="BY23" s="32">
        <f>IF(ISNUMBER([1]System!$C23),Y23+ $BF$1*AY23,$CB$4)</f>
        <v>5</v>
      </c>
    </row>
    <row r="24" spans="1:78" x14ac:dyDescent="0.25">
      <c r="A24" s="77">
        <v>21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77">
        <v>21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33">
        <v>21</v>
      </c>
      <c r="AB24" s="34"/>
      <c r="AC24" s="31"/>
      <c r="AD24" s="31"/>
      <c r="AE24" s="31"/>
      <c r="AF24" s="31"/>
      <c r="AG24" s="31"/>
      <c r="AH24" s="31"/>
      <c r="AI24" s="31"/>
      <c r="AJ24" s="31"/>
      <c r="AK24" s="31"/>
      <c r="AL24" s="32"/>
      <c r="AN24" s="33">
        <v>21</v>
      </c>
      <c r="AO24" s="34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BA24" s="47">
        <v>21</v>
      </c>
      <c r="BB24" s="34">
        <f>IF(ISNUMBER([1]System!$C24),PlotData!B24+ $BF$1*AB24,$CB$3)</f>
        <v>7</v>
      </c>
      <c r="BC24" s="31">
        <f>IF(ISNUMBER([1]System!$C24),PlotData!C24+ $BF$1*AC24,$CB$3)</f>
        <v>7</v>
      </c>
      <c r="BD24" s="31">
        <f>IF(ISNUMBER([1]System!$C24),PlotData!D24+ $BF$1*AD24,$CB$3)</f>
        <v>7</v>
      </c>
      <c r="BE24" s="31">
        <f>IF(ISNUMBER([1]System!$C24),PlotData!E24+ $BF$1*AE24,$CB$3)</f>
        <v>7</v>
      </c>
      <c r="BF24" s="31">
        <f>IF(ISNUMBER([1]System!$C24),PlotData!F24+ $BF$1*AF24,$CB$3)</f>
        <v>7</v>
      </c>
      <c r="BG24" s="31">
        <f>IF(ISNUMBER([1]System!$C24),PlotData!G24+ $BF$1*AG24,$CB$3)</f>
        <v>7</v>
      </c>
      <c r="BH24" s="31">
        <f>IF(ISNUMBER([1]System!$C24),PlotData!H24+ $BF$1*AH24,$CB$3)</f>
        <v>7</v>
      </c>
      <c r="BI24" s="31">
        <f>IF(ISNUMBER([1]System!$C24),PlotData!I24+ $BF$1*AI24,$CB$3)</f>
        <v>7</v>
      </c>
      <c r="BJ24" s="31">
        <f>IF(ISNUMBER([1]System!$C24),PlotData!J24+ $BF$1*AJ24,$CB$3)</f>
        <v>7</v>
      </c>
      <c r="BK24" s="31">
        <f>IF(ISNUMBER([1]System!$C24),PlotData!K24+ $BF$1*AK24,$CB$3)</f>
        <v>7</v>
      </c>
      <c r="BL24" s="32">
        <f>IF(ISNUMBER([1]System!$C24),PlotData!L24+ $BF$1*AL24,$CB$3)</f>
        <v>7</v>
      </c>
      <c r="BN24" s="47">
        <v>21</v>
      </c>
      <c r="BO24" s="34">
        <f>IF(ISNUMBER([1]System!$C24),O24+ $BF$1*AO24,$CB$4)</f>
        <v>5</v>
      </c>
      <c r="BP24" s="31">
        <f>IF(ISNUMBER([1]System!$C24),P24+ $BF$1*AP24,$CB$4)</f>
        <v>5</v>
      </c>
      <c r="BQ24" s="31">
        <f>IF(ISNUMBER([1]System!$C24),Q24+ $BF$1*AQ24,$CB$4)</f>
        <v>5</v>
      </c>
      <c r="BR24" s="31">
        <f>IF(ISNUMBER([1]System!$C24),R24+ $BF$1*AR24,$CB$4)</f>
        <v>5</v>
      </c>
      <c r="BS24" s="31">
        <f>IF(ISNUMBER([1]System!$C24),S24+ $BF$1*AS24,$CB$4)</f>
        <v>5</v>
      </c>
      <c r="BT24" s="31">
        <f>IF(ISNUMBER([1]System!$C24),T24+ $BF$1*AT24,$CB$4)</f>
        <v>5</v>
      </c>
      <c r="BU24" s="31">
        <f>IF(ISNUMBER([1]System!$C24),U24+ $BF$1*AU24,$CB$4)</f>
        <v>5</v>
      </c>
      <c r="BV24" s="31">
        <f>IF(ISNUMBER([1]System!$C24),V24+ $BF$1*AV24,$CB$4)</f>
        <v>5</v>
      </c>
      <c r="BW24" s="31">
        <f>IF(ISNUMBER([1]System!$C24),W24+ $BF$1*AW24,$CB$4)</f>
        <v>5</v>
      </c>
      <c r="BX24" s="31">
        <f>IF(ISNUMBER([1]System!$C24),X24+ $BF$1*AX24,$CB$4)</f>
        <v>5</v>
      </c>
      <c r="BY24" s="32">
        <f>IF(ISNUMBER([1]System!$C24),Y24+ $BF$1*AY24,$CB$4)</f>
        <v>5</v>
      </c>
    </row>
    <row r="25" spans="1:78" x14ac:dyDescent="0.25">
      <c r="A25" s="77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  <c r="N25" s="77">
        <v>22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21"/>
      <c r="AA25" s="33">
        <v>22</v>
      </c>
      <c r="AB25" s="34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N25" s="33">
        <v>22</v>
      </c>
      <c r="AO25" s="34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BA25" s="47">
        <v>22</v>
      </c>
      <c r="BB25" s="34">
        <f>IF(ISNUMBER([1]System!$C25),PlotData!B25+ $BF$1*AB25,$CB$3)</f>
        <v>7</v>
      </c>
      <c r="BC25" s="31">
        <f>IF(ISNUMBER([1]System!$C25),PlotData!C25+ $BF$1*AC25,$CB$3)</f>
        <v>7</v>
      </c>
      <c r="BD25" s="31">
        <f>IF(ISNUMBER([1]System!$C25),PlotData!D25+ $BF$1*AD25,$CB$3)</f>
        <v>7</v>
      </c>
      <c r="BE25" s="31">
        <f>IF(ISNUMBER([1]System!$C25),PlotData!E25+ $BF$1*AE25,$CB$3)</f>
        <v>7</v>
      </c>
      <c r="BF25" s="31">
        <f>IF(ISNUMBER([1]System!$C25),PlotData!F25+ $BF$1*AF25,$CB$3)</f>
        <v>7</v>
      </c>
      <c r="BG25" s="31">
        <f>IF(ISNUMBER([1]System!$C25),PlotData!G25+ $BF$1*AG25,$CB$3)</f>
        <v>7</v>
      </c>
      <c r="BH25" s="31">
        <f>IF(ISNUMBER([1]System!$C25),PlotData!H25+ $BF$1*AH25,$CB$3)</f>
        <v>7</v>
      </c>
      <c r="BI25" s="31">
        <f>IF(ISNUMBER([1]System!$C25),PlotData!I25+ $BF$1*AI25,$CB$3)</f>
        <v>7</v>
      </c>
      <c r="BJ25" s="31">
        <f>IF(ISNUMBER([1]System!$C25),PlotData!J25+ $BF$1*AJ25,$CB$3)</f>
        <v>7</v>
      </c>
      <c r="BK25" s="31">
        <f>IF(ISNUMBER([1]System!$C25),PlotData!K25+ $BF$1*AK25,$CB$3)</f>
        <v>7</v>
      </c>
      <c r="BL25" s="32">
        <f>IF(ISNUMBER([1]System!$C25),PlotData!L25+ $BF$1*AL25,$CB$3)</f>
        <v>7</v>
      </c>
      <c r="BN25" s="47">
        <v>22</v>
      </c>
      <c r="BO25" s="34">
        <f>IF(ISNUMBER([1]System!$C25),O25+ $BF$1*AO25,$CB$4)</f>
        <v>5</v>
      </c>
      <c r="BP25" s="31">
        <f>IF(ISNUMBER([1]System!$C25),P25+ $BF$1*AP25,$CB$4)</f>
        <v>5</v>
      </c>
      <c r="BQ25" s="31">
        <f>IF(ISNUMBER([1]System!$C25),Q25+ $BF$1*AQ25,$CB$4)</f>
        <v>5</v>
      </c>
      <c r="BR25" s="31">
        <f>IF(ISNUMBER([1]System!$C25),R25+ $BF$1*AR25,$CB$4)</f>
        <v>5</v>
      </c>
      <c r="BS25" s="31">
        <f>IF(ISNUMBER([1]System!$C25),S25+ $BF$1*AS25,$CB$4)</f>
        <v>5</v>
      </c>
      <c r="BT25" s="31">
        <f>IF(ISNUMBER([1]System!$C25),T25+ $BF$1*AT25,$CB$4)</f>
        <v>5</v>
      </c>
      <c r="BU25" s="31">
        <f>IF(ISNUMBER([1]System!$C25),U25+ $BF$1*AU25,$CB$4)</f>
        <v>5</v>
      </c>
      <c r="BV25" s="31">
        <f>IF(ISNUMBER([1]System!$C25),V25+ $BF$1*AV25,$CB$4)</f>
        <v>5</v>
      </c>
      <c r="BW25" s="31">
        <f>IF(ISNUMBER([1]System!$C25),W25+ $BF$1*AW25,$CB$4)</f>
        <v>5</v>
      </c>
      <c r="BX25" s="31">
        <f>IF(ISNUMBER([1]System!$C25),X25+ $BF$1*AX25,$CB$4)</f>
        <v>5</v>
      </c>
      <c r="BY25" s="32">
        <f>IF(ISNUMBER([1]System!$C25),Y25+ $BF$1*AY25,$CB$4)</f>
        <v>5</v>
      </c>
    </row>
    <row r="26" spans="1:78" x14ac:dyDescent="0.25">
      <c r="A26" s="77">
        <v>23</v>
      </c>
      <c r="B26" s="122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  <c r="N26" s="77">
        <v>23</v>
      </c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21"/>
      <c r="AA26" s="33">
        <v>23</v>
      </c>
      <c r="AB26" s="34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N26" s="33">
        <v>23</v>
      </c>
      <c r="AO26" s="34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BA26" s="47">
        <v>23</v>
      </c>
      <c r="BB26" s="34">
        <f>IF(ISNUMBER([1]System!$C26),PlotData!B26+ $BF$1*AB26,$CB$3)</f>
        <v>7</v>
      </c>
      <c r="BC26" s="31">
        <f>IF(ISNUMBER([1]System!$C26),PlotData!C26+ $BF$1*AC26,$CB$3)</f>
        <v>7</v>
      </c>
      <c r="BD26" s="31">
        <f>IF(ISNUMBER([1]System!$C26),PlotData!D26+ $BF$1*AD26,$CB$3)</f>
        <v>7</v>
      </c>
      <c r="BE26" s="31">
        <f>IF(ISNUMBER([1]System!$C26),PlotData!E26+ $BF$1*AE26,$CB$3)</f>
        <v>7</v>
      </c>
      <c r="BF26" s="31">
        <f>IF(ISNUMBER([1]System!$C26),PlotData!F26+ $BF$1*AF26,$CB$3)</f>
        <v>7</v>
      </c>
      <c r="BG26" s="31">
        <f>IF(ISNUMBER([1]System!$C26),PlotData!G26+ $BF$1*AG26,$CB$3)</f>
        <v>7</v>
      </c>
      <c r="BH26" s="31">
        <f>IF(ISNUMBER([1]System!$C26),PlotData!H26+ $BF$1*AH26,$CB$3)</f>
        <v>7</v>
      </c>
      <c r="BI26" s="31">
        <f>IF(ISNUMBER([1]System!$C26),PlotData!I26+ $BF$1*AI26,$CB$3)</f>
        <v>7</v>
      </c>
      <c r="BJ26" s="31">
        <f>IF(ISNUMBER([1]System!$C26),PlotData!J26+ $BF$1*AJ26,$CB$3)</f>
        <v>7</v>
      </c>
      <c r="BK26" s="31">
        <f>IF(ISNUMBER([1]System!$C26),PlotData!K26+ $BF$1*AK26,$CB$3)</f>
        <v>7</v>
      </c>
      <c r="BL26" s="32">
        <f>IF(ISNUMBER([1]System!$C26),PlotData!L26+ $BF$1*AL26,$CB$3)</f>
        <v>7</v>
      </c>
      <c r="BN26" s="47">
        <v>23</v>
      </c>
      <c r="BO26" s="34">
        <f>IF(ISNUMBER([1]System!$C26),O26+ $BF$1*AO26,$CB$4)</f>
        <v>5</v>
      </c>
      <c r="BP26" s="31">
        <f>IF(ISNUMBER([1]System!$C26),P26+ $BF$1*AP26,$CB$4)</f>
        <v>5</v>
      </c>
      <c r="BQ26" s="31">
        <f>IF(ISNUMBER([1]System!$C26),Q26+ $BF$1*AQ26,$CB$4)</f>
        <v>5</v>
      </c>
      <c r="BR26" s="31">
        <f>IF(ISNUMBER([1]System!$C26),R26+ $BF$1*AR26,$CB$4)</f>
        <v>5</v>
      </c>
      <c r="BS26" s="31">
        <f>IF(ISNUMBER([1]System!$C26),S26+ $BF$1*AS26,$CB$4)</f>
        <v>5</v>
      </c>
      <c r="BT26" s="31">
        <f>IF(ISNUMBER([1]System!$C26),T26+ $BF$1*AT26,$CB$4)</f>
        <v>5</v>
      </c>
      <c r="BU26" s="31">
        <f>IF(ISNUMBER([1]System!$C26),U26+ $BF$1*AU26,$CB$4)</f>
        <v>5</v>
      </c>
      <c r="BV26" s="31">
        <f>IF(ISNUMBER([1]System!$C26),V26+ $BF$1*AV26,$CB$4)</f>
        <v>5</v>
      </c>
      <c r="BW26" s="31">
        <f>IF(ISNUMBER([1]System!$C26),W26+ $BF$1*AW26,$CB$4)</f>
        <v>5</v>
      </c>
      <c r="BX26" s="31">
        <f>IF(ISNUMBER([1]System!$C26),X26+ $BF$1*AX26,$CB$4)</f>
        <v>5</v>
      </c>
      <c r="BY26" s="32">
        <f>IF(ISNUMBER([1]System!$C26),Y26+ $BF$1*AY26,$CB$4)</f>
        <v>5</v>
      </c>
    </row>
    <row r="27" spans="1:78" x14ac:dyDescent="0.25">
      <c r="A27" s="77">
        <v>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  <c r="N27" s="77">
        <v>24</v>
      </c>
      <c r="O27" s="78"/>
      <c r="P27" s="79"/>
      <c r="Q27" s="123"/>
      <c r="R27" s="79"/>
      <c r="S27" s="79"/>
      <c r="T27" s="79"/>
      <c r="U27" s="79"/>
      <c r="V27" s="79"/>
      <c r="W27" s="79"/>
      <c r="X27" s="79"/>
      <c r="Y27" s="80"/>
      <c r="Z27" s="121"/>
      <c r="AA27" s="33">
        <v>24</v>
      </c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N27" s="33">
        <v>24</v>
      </c>
      <c r="AO27" s="34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BA27" s="47">
        <v>24</v>
      </c>
      <c r="BB27" s="34">
        <f>IF(ISNUMBER([1]System!$C27),PlotData!B27+ $BF$1*AB27,$CB$3)</f>
        <v>7</v>
      </c>
      <c r="BC27" s="31">
        <f>IF(ISNUMBER([1]System!$C27),PlotData!C27+ $BF$1*AC27,$CB$3)</f>
        <v>7</v>
      </c>
      <c r="BD27" s="31">
        <f>IF(ISNUMBER([1]System!$C27),PlotData!D27+ $BF$1*AD27,$CB$3)</f>
        <v>7</v>
      </c>
      <c r="BE27" s="31">
        <f>IF(ISNUMBER([1]System!$C27),PlotData!E27+ $BF$1*AE27,$CB$3)</f>
        <v>7</v>
      </c>
      <c r="BF27" s="31">
        <f>IF(ISNUMBER([1]System!$C27),PlotData!F27+ $BF$1*AF27,$CB$3)</f>
        <v>7</v>
      </c>
      <c r="BG27" s="31">
        <f>IF(ISNUMBER([1]System!$C27),PlotData!G27+ $BF$1*AG27,$CB$3)</f>
        <v>7</v>
      </c>
      <c r="BH27" s="31">
        <f>IF(ISNUMBER([1]System!$C27),PlotData!H27+ $BF$1*AH27,$CB$3)</f>
        <v>7</v>
      </c>
      <c r="BI27" s="31">
        <f>IF(ISNUMBER([1]System!$C27),PlotData!I27+ $BF$1*AI27,$CB$3)</f>
        <v>7</v>
      </c>
      <c r="BJ27" s="31">
        <f>IF(ISNUMBER([1]System!$C27),PlotData!J27+ $BF$1*AJ27,$CB$3)</f>
        <v>7</v>
      </c>
      <c r="BK27" s="31">
        <f>IF(ISNUMBER([1]System!$C27),PlotData!K27+ $BF$1*AK27,$CB$3)</f>
        <v>7</v>
      </c>
      <c r="BL27" s="32">
        <f>IF(ISNUMBER([1]System!$C27),PlotData!L27+ $BF$1*AL27,$CB$3)</f>
        <v>7</v>
      </c>
      <c r="BM27" s="54"/>
      <c r="BN27" s="47">
        <v>24</v>
      </c>
      <c r="BO27" s="34">
        <f>IF(ISNUMBER([1]System!$C27),O27+ $BF$1*AO27,$CB$4)</f>
        <v>5</v>
      </c>
      <c r="BP27" s="31">
        <f>IF(ISNUMBER([1]System!$C27),P27+ $BF$1*AP27,$CB$4)</f>
        <v>5</v>
      </c>
      <c r="BQ27" s="31">
        <f>IF(ISNUMBER([1]System!$C27),Q27+ $BF$1*AQ27,$CB$4)</f>
        <v>5</v>
      </c>
      <c r="BR27" s="31">
        <f>IF(ISNUMBER([1]System!$C27),R27+ $BF$1*AR27,$CB$4)</f>
        <v>5</v>
      </c>
      <c r="BS27" s="31">
        <f>IF(ISNUMBER([1]System!$C27),S27+ $BF$1*AS27,$CB$4)</f>
        <v>5</v>
      </c>
      <c r="BT27" s="31">
        <f>IF(ISNUMBER([1]System!$C27),T27+ $BF$1*AT27,$CB$4)</f>
        <v>5</v>
      </c>
      <c r="BU27" s="31">
        <f>IF(ISNUMBER([1]System!$C27),U27+ $BF$1*AU27,$CB$4)</f>
        <v>5</v>
      </c>
      <c r="BV27" s="31">
        <f>IF(ISNUMBER([1]System!$C27),V27+ $BF$1*AV27,$CB$4)</f>
        <v>5</v>
      </c>
      <c r="BW27" s="31">
        <f>IF(ISNUMBER([1]System!$C27),W27+ $BF$1*AW27,$CB$4)</f>
        <v>5</v>
      </c>
      <c r="BX27" s="31">
        <f>IF(ISNUMBER([1]System!$C27),X27+ $BF$1*AX27,$CB$4)</f>
        <v>5</v>
      </c>
      <c r="BY27" s="32">
        <f>IF(ISNUMBER([1]System!$C27),Y27+ $BF$1*AY27,$CB$4)</f>
        <v>5</v>
      </c>
      <c r="BZ27" s="54"/>
    </row>
    <row r="28" spans="1:78" x14ac:dyDescent="0.25">
      <c r="A28" s="77">
        <v>25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4"/>
      <c r="N28" s="77">
        <v>25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121"/>
      <c r="AA28" s="33">
        <v>25</v>
      </c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N28" s="33">
        <v>25</v>
      </c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BA28" s="47">
        <v>25</v>
      </c>
      <c r="BB28" s="34">
        <f>IF(ISNUMBER([1]System!$C28),PlotData!B28+ $BF$1*AB28,$CB$3)</f>
        <v>7</v>
      </c>
      <c r="BC28" s="31">
        <f>IF(ISNUMBER([1]System!$C28),PlotData!C28+ $BF$1*AC28,$CB$3)</f>
        <v>7</v>
      </c>
      <c r="BD28" s="31">
        <f>IF(ISNUMBER([1]System!$C28),PlotData!D28+ $BF$1*AD28,$CB$3)</f>
        <v>7</v>
      </c>
      <c r="BE28" s="31">
        <f>IF(ISNUMBER([1]System!$C28),PlotData!E28+ $BF$1*AE28,$CB$3)</f>
        <v>7</v>
      </c>
      <c r="BF28" s="31">
        <f>IF(ISNUMBER([1]System!$C28),PlotData!F28+ $BF$1*AF28,$CB$3)</f>
        <v>7</v>
      </c>
      <c r="BG28" s="31">
        <f>IF(ISNUMBER([1]System!$C28),PlotData!G28+ $BF$1*AG28,$CB$3)</f>
        <v>7</v>
      </c>
      <c r="BH28" s="31">
        <f>IF(ISNUMBER([1]System!$C28),PlotData!H28+ $BF$1*AH28,$CB$3)</f>
        <v>7</v>
      </c>
      <c r="BI28" s="31">
        <f>IF(ISNUMBER([1]System!$C28),PlotData!I28+ $BF$1*AI28,$CB$3)</f>
        <v>7</v>
      </c>
      <c r="BJ28" s="31">
        <f>IF(ISNUMBER([1]System!$C28),PlotData!J28+ $BF$1*AJ28,$CB$3)</f>
        <v>7</v>
      </c>
      <c r="BK28" s="31">
        <f>IF(ISNUMBER([1]System!$C28),PlotData!K28+ $BF$1*AK28,$CB$3)</f>
        <v>7</v>
      </c>
      <c r="BL28" s="32">
        <f>IF(ISNUMBER([1]System!$C28),PlotData!L28+ $BF$1*AL28,$CB$3)</f>
        <v>7</v>
      </c>
      <c r="BM28" s="54"/>
      <c r="BN28" s="47">
        <v>25</v>
      </c>
      <c r="BO28" s="34">
        <f>IF(ISNUMBER([1]System!$C28),O28+ $BF$1*AO28,$CB$4)</f>
        <v>5</v>
      </c>
      <c r="BP28" s="31">
        <f>IF(ISNUMBER([1]System!$C28),P28+ $BF$1*AP28,$CB$4)</f>
        <v>5</v>
      </c>
      <c r="BQ28" s="31">
        <f>IF(ISNUMBER([1]System!$C28),Q28+ $BF$1*AQ28,$CB$4)</f>
        <v>5</v>
      </c>
      <c r="BR28" s="31">
        <f>IF(ISNUMBER([1]System!$C28),R28+ $BF$1*AR28,$CB$4)</f>
        <v>5</v>
      </c>
      <c r="BS28" s="31">
        <f>IF(ISNUMBER([1]System!$C28),S28+ $BF$1*AS28,$CB$4)</f>
        <v>5</v>
      </c>
      <c r="BT28" s="31">
        <f>IF(ISNUMBER([1]System!$C28),T28+ $BF$1*AT28,$CB$4)</f>
        <v>5</v>
      </c>
      <c r="BU28" s="31">
        <f>IF(ISNUMBER([1]System!$C28),U28+ $BF$1*AU28,$CB$4)</f>
        <v>5</v>
      </c>
      <c r="BV28" s="31">
        <f>IF(ISNUMBER([1]System!$C28),V28+ $BF$1*AV28,$CB$4)</f>
        <v>5</v>
      </c>
      <c r="BW28" s="31">
        <f>IF(ISNUMBER([1]System!$C28),W28+ $BF$1*AW28,$CB$4)</f>
        <v>5</v>
      </c>
      <c r="BX28" s="31">
        <f>IF(ISNUMBER([1]System!$C28),X28+ $BF$1*AX28,$CB$4)</f>
        <v>5</v>
      </c>
      <c r="BY28" s="32">
        <f>IF(ISNUMBER([1]System!$C28),Y28+ $BF$1*AY28,$CB$4)</f>
        <v>5</v>
      </c>
      <c r="BZ28" s="54"/>
    </row>
    <row r="29" spans="1:78" x14ac:dyDescent="0.25">
      <c r="A29" s="77">
        <v>26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54"/>
      <c r="N29" s="77">
        <v>26</v>
      </c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121"/>
      <c r="AA29" s="33">
        <v>26</v>
      </c>
      <c r="AB29" s="34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N29" s="33">
        <v>26</v>
      </c>
      <c r="AO29" s="34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BA29" s="47">
        <v>26</v>
      </c>
      <c r="BB29" s="34">
        <f>IF(ISNUMBER([1]System!$C29),PlotData!B29+ $BF$1*AB29,$CB$3)</f>
        <v>7</v>
      </c>
      <c r="BC29" s="31">
        <f>IF(ISNUMBER([1]System!$C29),PlotData!C29+ $BF$1*AC29,$CB$3)</f>
        <v>7</v>
      </c>
      <c r="BD29" s="31">
        <f>IF(ISNUMBER([1]System!$C29),PlotData!D29+ $BF$1*AD29,$CB$3)</f>
        <v>7</v>
      </c>
      <c r="BE29" s="31">
        <f>IF(ISNUMBER([1]System!$C29),PlotData!E29+ $BF$1*AE29,$CB$3)</f>
        <v>7</v>
      </c>
      <c r="BF29" s="31">
        <f>IF(ISNUMBER([1]System!$C29),PlotData!F29+ $BF$1*AF29,$CB$3)</f>
        <v>7</v>
      </c>
      <c r="BG29" s="31">
        <f>IF(ISNUMBER([1]System!$C29),PlotData!G29+ $BF$1*AG29,$CB$3)</f>
        <v>7</v>
      </c>
      <c r="BH29" s="31">
        <f>IF(ISNUMBER([1]System!$C29),PlotData!H29+ $BF$1*AH29,$CB$3)</f>
        <v>7</v>
      </c>
      <c r="BI29" s="31">
        <f>IF(ISNUMBER([1]System!$C29),PlotData!I29+ $BF$1*AI29,$CB$3)</f>
        <v>7</v>
      </c>
      <c r="BJ29" s="31">
        <f>IF(ISNUMBER([1]System!$C29),PlotData!J29+ $BF$1*AJ29,$CB$3)</f>
        <v>7</v>
      </c>
      <c r="BK29" s="31">
        <f>IF(ISNUMBER([1]System!$C29),PlotData!K29+ $BF$1*AK29,$CB$3)</f>
        <v>7</v>
      </c>
      <c r="BL29" s="32">
        <f>IF(ISNUMBER([1]System!$C29),PlotData!L29+ $BF$1*AL29,$CB$3)</f>
        <v>7</v>
      </c>
      <c r="BM29" s="54"/>
      <c r="BN29" s="47">
        <v>26</v>
      </c>
      <c r="BO29" s="34">
        <f>IF(ISNUMBER([1]System!$C29),O29+ $BF$1*AO29,$CB$4)</f>
        <v>5</v>
      </c>
      <c r="BP29" s="31">
        <f>IF(ISNUMBER([1]System!$C29),P29+ $BF$1*AP29,$CB$4)</f>
        <v>5</v>
      </c>
      <c r="BQ29" s="31">
        <f>IF(ISNUMBER([1]System!$C29),Q29+ $BF$1*AQ29,$CB$4)</f>
        <v>5</v>
      </c>
      <c r="BR29" s="31">
        <f>IF(ISNUMBER([1]System!$C29),R29+ $BF$1*AR29,$CB$4)</f>
        <v>5</v>
      </c>
      <c r="BS29" s="31">
        <f>IF(ISNUMBER([1]System!$C29),S29+ $BF$1*AS29,$CB$4)</f>
        <v>5</v>
      </c>
      <c r="BT29" s="31">
        <f>IF(ISNUMBER([1]System!$C29),T29+ $BF$1*AT29,$CB$4)</f>
        <v>5</v>
      </c>
      <c r="BU29" s="31">
        <f>IF(ISNUMBER([1]System!$C29),U29+ $BF$1*AU29,$CB$4)</f>
        <v>5</v>
      </c>
      <c r="BV29" s="31">
        <f>IF(ISNUMBER([1]System!$C29),V29+ $BF$1*AV29,$CB$4)</f>
        <v>5</v>
      </c>
      <c r="BW29" s="31">
        <f>IF(ISNUMBER([1]System!$C29),W29+ $BF$1*AW29,$CB$4)</f>
        <v>5</v>
      </c>
      <c r="BX29" s="31">
        <f>IF(ISNUMBER([1]System!$C29),X29+ $BF$1*AX29,$CB$4)</f>
        <v>5</v>
      </c>
      <c r="BY29" s="32">
        <f>IF(ISNUMBER([1]System!$C29),Y29+ $BF$1*AY29,$CB$4)</f>
        <v>5</v>
      </c>
      <c r="BZ29" s="54"/>
    </row>
    <row r="30" spans="1:78" x14ac:dyDescent="0.25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21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7</v>
      </c>
      <c r="BC30" s="31">
        <f>IF(ISNUMBER([1]System!$C30),PlotData!C30+ $BF$1*AC30,$CB$3)</f>
        <v>7</v>
      </c>
      <c r="BD30" s="31">
        <f>IF(ISNUMBER([1]System!$C30),PlotData!D30+ $BF$1*AD30,$CB$3)</f>
        <v>7</v>
      </c>
      <c r="BE30" s="31">
        <f>IF(ISNUMBER([1]System!$C30),PlotData!E30+ $BF$1*AE30,$CB$3)</f>
        <v>7</v>
      </c>
      <c r="BF30" s="31">
        <f>IF(ISNUMBER([1]System!$C30),PlotData!F30+ $BF$1*AF30,$CB$3)</f>
        <v>7</v>
      </c>
      <c r="BG30" s="31">
        <f>IF(ISNUMBER([1]System!$C30),PlotData!G30+ $BF$1*AG30,$CB$3)</f>
        <v>7</v>
      </c>
      <c r="BH30" s="31">
        <f>IF(ISNUMBER([1]System!$C30),PlotData!H30+ $BF$1*AH30,$CB$3)</f>
        <v>7</v>
      </c>
      <c r="BI30" s="31">
        <f>IF(ISNUMBER([1]System!$C30),PlotData!I30+ $BF$1*AI30,$CB$3)</f>
        <v>7</v>
      </c>
      <c r="BJ30" s="31">
        <f>IF(ISNUMBER([1]System!$C30),PlotData!J30+ $BF$1*AJ30,$CB$3)</f>
        <v>7</v>
      </c>
      <c r="BK30" s="31">
        <f>IF(ISNUMBER([1]System!$C30),PlotData!K30+ $BF$1*AK30,$CB$3)</f>
        <v>7</v>
      </c>
      <c r="BL30" s="32">
        <f>IF(ISNUMBER([1]System!$C30),PlotData!L30+ $BF$1*AL30,$CB$3)</f>
        <v>7</v>
      </c>
      <c r="BM30" s="54"/>
      <c r="BN30" s="47">
        <v>27</v>
      </c>
      <c r="BO30" s="34">
        <f>IF(ISNUMBER([1]System!$C30),O30+ $BF$1*AO30,$CB$4)</f>
        <v>5</v>
      </c>
      <c r="BP30" s="31">
        <f>IF(ISNUMBER([1]System!$C30),P30+ $BF$1*AP30,$CB$4)</f>
        <v>5</v>
      </c>
      <c r="BQ30" s="31">
        <f>IF(ISNUMBER([1]System!$C30),Q30+ $BF$1*AQ30,$CB$4)</f>
        <v>5</v>
      </c>
      <c r="BR30" s="31">
        <f>IF(ISNUMBER([1]System!$C30),R30+ $BF$1*AR30,$CB$4)</f>
        <v>5</v>
      </c>
      <c r="BS30" s="31">
        <f>IF(ISNUMBER([1]System!$C30),S30+ $BF$1*AS30,$CB$4)</f>
        <v>5</v>
      </c>
      <c r="BT30" s="31">
        <f>IF(ISNUMBER([1]System!$C30),T30+ $BF$1*AT30,$CB$4)</f>
        <v>5</v>
      </c>
      <c r="BU30" s="31">
        <f>IF(ISNUMBER([1]System!$C30),U30+ $BF$1*AU30,$CB$4)</f>
        <v>5</v>
      </c>
      <c r="BV30" s="31">
        <f>IF(ISNUMBER([1]System!$C30),V30+ $BF$1*AV30,$CB$4)</f>
        <v>5</v>
      </c>
      <c r="BW30" s="31">
        <f>IF(ISNUMBER([1]System!$C30),W30+ $BF$1*AW30,$CB$4)</f>
        <v>5</v>
      </c>
      <c r="BX30" s="31">
        <f>IF(ISNUMBER([1]System!$C30),X30+ $BF$1*AX30,$CB$4)</f>
        <v>5</v>
      </c>
      <c r="BY30" s="32">
        <f>IF(ISNUMBER([1]System!$C30),Y30+ $BF$1*AY30,$CB$4)</f>
        <v>5</v>
      </c>
      <c r="BZ30" s="54"/>
    </row>
    <row r="31" spans="1:78" x14ac:dyDescent="0.25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21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7</v>
      </c>
      <c r="BC31" s="31">
        <f>IF(ISNUMBER([1]System!$C31),PlotData!C31+ $BF$1*AC31,$CB$3)</f>
        <v>7</v>
      </c>
      <c r="BD31" s="31">
        <f>IF(ISNUMBER([1]System!$C31),PlotData!D31+ $BF$1*AD31,$CB$3)</f>
        <v>7</v>
      </c>
      <c r="BE31" s="31">
        <f>IF(ISNUMBER([1]System!$C31),PlotData!E31+ $BF$1*AE31,$CB$3)</f>
        <v>7</v>
      </c>
      <c r="BF31" s="31">
        <f>IF(ISNUMBER([1]System!$C31),PlotData!F31+ $BF$1*AF31,$CB$3)</f>
        <v>7</v>
      </c>
      <c r="BG31" s="31">
        <f>IF(ISNUMBER([1]System!$C31),PlotData!G31+ $BF$1*AG31,$CB$3)</f>
        <v>7</v>
      </c>
      <c r="BH31" s="31">
        <f>IF(ISNUMBER([1]System!$C31),PlotData!H31+ $BF$1*AH31,$CB$3)</f>
        <v>7</v>
      </c>
      <c r="BI31" s="31">
        <f>IF(ISNUMBER([1]System!$C31),PlotData!I31+ $BF$1*AI31,$CB$3)</f>
        <v>7</v>
      </c>
      <c r="BJ31" s="31">
        <f>IF(ISNUMBER([1]System!$C31),PlotData!J31+ $BF$1*AJ31,$CB$3)</f>
        <v>7</v>
      </c>
      <c r="BK31" s="31">
        <f>IF(ISNUMBER([1]System!$C31),PlotData!K31+ $BF$1*AK31,$CB$3)</f>
        <v>7</v>
      </c>
      <c r="BL31" s="32">
        <f>IF(ISNUMBER([1]System!$C31),PlotData!L31+ $BF$1*AL31,$CB$3)</f>
        <v>7</v>
      </c>
      <c r="BM31" s="54"/>
      <c r="BN31" s="47">
        <v>28</v>
      </c>
      <c r="BO31" s="34">
        <f>IF(ISNUMBER([1]System!$C31),O31+ $BF$1*AO31,$CB$4)</f>
        <v>5</v>
      </c>
      <c r="BP31" s="31">
        <f>IF(ISNUMBER([1]System!$C31),P31+ $BF$1*AP31,$CB$4)</f>
        <v>5</v>
      </c>
      <c r="BQ31" s="31">
        <f>IF(ISNUMBER([1]System!$C31),Q31+ $BF$1*AQ31,$CB$4)</f>
        <v>5</v>
      </c>
      <c r="BR31" s="31">
        <f>IF(ISNUMBER([1]System!$C31),R31+ $BF$1*AR31,$CB$4)</f>
        <v>5</v>
      </c>
      <c r="BS31" s="31">
        <f>IF(ISNUMBER([1]System!$C31),S31+ $BF$1*AS31,$CB$4)</f>
        <v>5</v>
      </c>
      <c r="BT31" s="31">
        <f>IF(ISNUMBER([1]System!$C31),T31+ $BF$1*AT31,$CB$4)</f>
        <v>5</v>
      </c>
      <c r="BU31" s="31">
        <f>IF(ISNUMBER([1]System!$C31),U31+ $BF$1*AU31,$CB$4)</f>
        <v>5</v>
      </c>
      <c r="BV31" s="31">
        <f>IF(ISNUMBER([1]System!$C31),V31+ $BF$1*AV31,$CB$4)</f>
        <v>5</v>
      </c>
      <c r="BW31" s="31">
        <f>IF(ISNUMBER([1]System!$C31),W31+ $BF$1*AW31,$CB$4)</f>
        <v>5</v>
      </c>
      <c r="BX31" s="31">
        <f>IF(ISNUMBER([1]System!$C31),X31+ $BF$1*AX31,$CB$4)</f>
        <v>5</v>
      </c>
      <c r="BY31" s="32">
        <f>IF(ISNUMBER([1]System!$C31),Y31+ $BF$1*AY31,$CB$4)</f>
        <v>5</v>
      </c>
      <c r="BZ31" s="54"/>
    </row>
    <row r="32" spans="1:78" x14ac:dyDescent="0.25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21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7</v>
      </c>
      <c r="BC32" s="31">
        <f>IF(ISNUMBER([1]System!$C32),PlotData!C32+ $BF$1*AC32,$CB$3)</f>
        <v>7</v>
      </c>
      <c r="BD32" s="31">
        <f>IF(ISNUMBER([1]System!$C32),PlotData!D32+ $BF$1*AD32,$CB$3)</f>
        <v>7</v>
      </c>
      <c r="BE32" s="31">
        <f>IF(ISNUMBER([1]System!$C32),PlotData!E32+ $BF$1*AE32,$CB$3)</f>
        <v>7</v>
      </c>
      <c r="BF32" s="31">
        <f>IF(ISNUMBER([1]System!$C32),PlotData!F32+ $BF$1*AF32,$CB$3)</f>
        <v>7</v>
      </c>
      <c r="BG32" s="31">
        <f>IF(ISNUMBER([1]System!$C32),PlotData!G32+ $BF$1*AG32,$CB$3)</f>
        <v>7</v>
      </c>
      <c r="BH32" s="31">
        <f>IF(ISNUMBER([1]System!$C32),PlotData!H32+ $BF$1*AH32,$CB$3)</f>
        <v>7</v>
      </c>
      <c r="BI32" s="31">
        <f>IF(ISNUMBER([1]System!$C32),PlotData!I32+ $BF$1*AI32,$CB$3)</f>
        <v>7</v>
      </c>
      <c r="BJ32" s="31">
        <f>IF(ISNUMBER([1]System!$C32),PlotData!J32+ $BF$1*AJ32,$CB$3)</f>
        <v>7</v>
      </c>
      <c r="BK32" s="31">
        <f>IF(ISNUMBER([1]System!$C32),PlotData!K32+ $BF$1*AK32,$CB$3)</f>
        <v>7</v>
      </c>
      <c r="BL32" s="32">
        <f>IF(ISNUMBER([1]System!$C32),PlotData!L32+ $BF$1*AL32,$CB$3)</f>
        <v>7</v>
      </c>
      <c r="BM32" s="54"/>
      <c r="BN32" s="47">
        <v>29</v>
      </c>
      <c r="BO32" s="34">
        <f>IF(ISNUMBER([1]System!$C32),O32+ $BF$1*AO32,$CB$4)</f>
        <v>5</v>
      </c>
      <c r="BP32" s="31">
        <f>IF(ISNUMBER([1]System!$C32),P32+ $BF$1*AP32,$CB$4)</f>
        <v>5</v>
      </c>
      <c r="BQ32" s="31">
        <f>IF(ISNUMBER([1]System!$C32),Q32+ $BF$1*AQ32,$CB$4)</f>
        <v>5</v>
      </c>
      <c r="BR32" s="31">
        <f>IF(ISNUMBER([1]System!$C32),R32+ $BF$1*AR32,$CB$4)</f>
        <v>5</v>
      </c>
      <c r="BS32" s="31">
        <f>IF(ISNUMBER([1]System!$C32),S32+ $BF$1*AS32,$CB$4)</f>
        <v>5</v>
      </c>
      <c r="BT32" s="31">
        <f>IF(ISNUMBER([1]System!$C32),T32+ $BF$1*AT32,$CB$4)</f>
        <v>5</v>
      </c>
      <c r="BU32" s="31">
        <f>IF(ISNUMBER([1]System!$C32),U32+ $BF$1*AU32,$CB$4)</f>
        <v>5</v>
      </c>
      <c r="BV32" s="31">
        <f>IF(ISNUMBER([1]System!$C32),V32+ $BF$1*AV32,$CB$4)</f>
        <v>5</v>
      </c>
      <c r="BW32" s="31">
        <f>IF(ISNUMBER([1]System!$C32),W32+ $BF$1*AW32,$CB$4)</f>
        <v>5</v>
      </c>
      <c r="BX32" s="31">
        <f>IF(ISNUMBER([1]System!$C32),X32+ $BF$1*AX32,$CB$4)</f>
        <v>5</v>
      </c>
      <c r="BY32" s="32">
        <f>IF(ISNUMBER([1]System!$C32),Y32+ $BF$1*AY32,$CB$4)</f>
        <v>5</v>
      </c>
      <c r="BZ32" s="54"/>
    </row>
    <row r="33" spans="1:78" x14ac:dyDescent="0.25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21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7</v>
      </c>
      <c r="BC33" s="31">
        <f>IF(ISNUMBER([1]System!$C33),PlotData!C33+ $BF$1*AC33,$CB$3)</f>
        <v>7</v>
      </c>
      <c r="BD33" s="31">
        <f>IF(ISNUMBER([1]System!$C33),PlotData!D33+ $BF$1*AD33,$CB$3)</f>
        <v>7</v>
      </c>
      <c r="BE33" s="31">
        <f>IF(ISNUMBER([1]System!$C33),PlotData!E33+ $BF$1*AE33,$CB$3)</f>
        <v>7</v>
      </c>
      <c r="BF33" s="31">
        <f>IF(ISNUMBER([1]System!$C33),PlotData!F33+ $BF$1*AF33,$CB$3)</f>
        <v>7</v>
      </c>
      <c r="BG33" s="31">
        <f>IF(ISNUMBER([1]System!$C33),PlotData!G33+ $BF$1*AG33,$CB$3)</f>
        <v>7</v>
      </c>
      <c r="BH33" s="31">
        <f>IF(ISNUMBER([1]System!$C33),PlotData!H33+ $BF$1*AH33,$CB$3)</f>
        <v>7</v>
      </c>
      <c r="BI33" s="31">
        <f>IF(ISNUMBER([1]System!$C33),PlotData!I33+ $BF$1*AI33,$CB$3)</f>
        <v>7</v>
      </c>
      <c r="BJ33" s="31">
        <f>IF(ISNUMBER([1]System!$C33),PlotData!J33+ $BF$1*AJ33,$CB$3)</f>
        <v>7</v>
      </c>
      <c r="BK33" s="31">
        <f>IF(ISNUMBER([1]System!$C33),PlotData!K33+ $BF$1*AK33,$CB$3)</f>
        <v>7</v>
      </c>
      <c r="BL33" s="32">
        <f>IF(ISNUMBER([1]System!$C33),PlotData!L33+ $BF$1*AL33,$CB$3)</f>
        <v>7</v>
      </c>
      <c r="BM33" s="54"/>
      <c r="BN33" s="47">
        <v>30</v>
      </c>
      <c r="BO33" s="34">
        <f>IF(ISNUMBER([1]System!$C33),O33+ $BF$1*AO33,$CB$4)</f>
        <v>5</v>
      </c>
      <c r="BP33" s="31">
        <f>IF(ISNUMBER([1]System!$C33),P33+ $BF$1*AP33,$CB$4)</f>
        <v>5</v>
      </c>
      <c r="BQ33" s="31">
        <f>IF(ISNUMBER([1]System!$C33),Q33+ $BF$1*AQ33,$CB$4)</f>
        <v>5</v>
      </c>
      <c r="BR33" s="31">
        <f>IF(ISNUMBER([1]System!$C33),R33+ $BF$1*AR33,$CB$4)</f>
        <v>5</v>
      </c>
      <c r="BS33" s="31">
        <f>IF(ISNUMBER([1]System!$C33),S33+ $BF$1*AS33,$CB$4)</f>
        <v>5</v>
      </c>
      <c r="BT33" s="31">
        <f>IF(ISNUMBER([1]System!$C33),T33+ $BF$1*AT33,$CB$4)</f>
        <v>5</v>
      </c>
      <c r="BU33" s="31">
        <f>IF(ISNUMBER([1]System!$C33),U33+ $BF$1*AU33,$CB$4)</f>
        <v>5</v>
      </c>
      <c r="BV33" s="31">
        <f>IF(ISNUMBER([1]System!$C33),V33+ $BF$1*AV33,$CB$4)</f>
        <v>5</v>
      </c>
      <c r="BW33" s="31">
        <f>IF(ISNUMBER([1]System!$C33),W33+ $BF$1*AW33,$CB$4)</f>
        <v>5</v>
      </c>
      <c r="BX33" s="31">
        <f>IF(ISNUMBER([1]System!$C33),X33+ $BF$1*AX33,$CB$4)</f>
        <v>5</v>
      </c>
      <c r="BY33" s="32">
        <f>IF(ISNUMBER([1]System!$C33),Y33+ $BF$1*AY33,$CB$4)</f>
        <v>5</v>
      </c>
      <c r="BZ33" s="54"/>
    </row>
    <row r="34" spans="1:78" x14ac:dyDescent="0.25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21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7</v>
      </c>
      <c r="BC34" s="31">
        <f>IF(ISNUMBER([1]System!$C34),PlotData!C34+ $BF$1*AC34,$CB$3)</f>
        <v>7</v>
      </c>
      <c r="BD34" s="31">
        <f>IF(ISNUMBER([1]System!$C34),PlotData!D34+ $BF$1*AD34,$CB$3)</f>
        <v>7</v>
      </c>
      <c r="BE34" s="31">
        <f>IF(ISNUMBER([1]System!$C34),PlotData!E34+ $BF$1*AE34,$CB$3)</f>
        <v>7</v>
      </c>
      <c r="BF34" s="31">
        <f>IF(ISNUMBER([1]System!$C34),PlotData!F34+ $BF$1*AF34,$CB$3)</f>
        <v>7</v>
      </c>
      <c r="BG34" s="31">
        <f>IF(ISNUMBER([1]System!$C34),PlotData!G34+ $BF$1*AG34,$CB$3)</f>
        <v>7</v>
      </c>
      <c r="BH34" s="31">
        <f>IF(ISNUMBER([1]System!$C34),PlotData!H34+ $BF$1*AH34,$CB$3)</f>
        <v>7</v>
      </c>
      <c r="BI34" s="31">
        <f>IF(ISNUMBER([1]System!$C34),PlotData!I34+ $BF$1*AI34,$CB$3)</f>
        <v>7</v>
      </c>
      <c r="BJ34" s="31">
        <f>IF(ISNUMBER([1]System!$C34),PlotData!J34+ $BF$1*AJ34,$CB$3)</f>
        <v>7</v>
      </c>
      <c r="BK34" s="31">
        <f>IF(ISNUMBER([1]System!$C34),PlotData!K34+ $BF$1*AK34,$CB$3)</f>
        <v>7</v>
      </c>
      <c r="BL34" s="32">
        <f>IF(ISNUMBER([1]System!$C34),PlotData!L34+ $BF$1*AL34,$CB$3)</f>
        <v>7</v>
      </c>
      <c r="BM34" s="54"/>
      <c r="BN34" s="47">
        <v>31</v>
      </c>
      <c r="BO34" s="34">
        <f>IF(ISNUMBER([1]System!$C34),O34+ $BF$1*AO34,$CB$4)</f>
        <v>5</v>
      </c>
      <c r="BP34" s="31">
        <f>IF(ISNUMBER([1]System!$C34),P34+ $BF$1*AP34,$CB$4)</f>
        <v>5</v>
      </c>
      <c r="BQ34" s="31">
        <f>IF(ISNUMBER([1]System!$C34),Q34+ $BF$1*AQ34,$CB$4)</f>
        <v>5</v>
      </c>
      <c r="BR34" s="31">
        <f>IF(ISNUMBER([1]System!$C34),R34+ $BF$1*AR34,$CB$4)</f>
        <v>5</v>
      </c>
      <c r="BS34" s="31">
        <f>IF(ISNUMBER([1]System!$C34),S34+ $BF$1*AS34,$CB$4)</f>
        <v>5</v>
      </c>
      <c r="BT34" s="31">
        <f>IF(ISNUMBER([1]System!$C34),T34+ $BF$1*AT34,$CB$4)</f>
        <v>5</v>
      </c>
      <c r="BU34" s="31">
        <f>IF(ISNUMBER([1]System!$C34),U34+ $BF$1*AU34,$CB$4)</f>
        <v>5</v>
      </c>
      <c r="BV34" s="31">
        <f>IF(ISNUMBER([1]System!$C34),V34+ $BF$1*AV34,$CB$4)</f>
        <v>5</v>
      </c>
      <c r="BW34" s="31">
        <f>IF(ISNUMBER([1]System!$C34),W34+ $BF$1*AW34,$CB$4)</f>
        <v>5</v>
      </c>
      <c r="BX34" s="31">
        <f>IF(ISNUMBER([1]System!$C34),X34+ $BF$1*AX34,$CB$4)</f>
        <v>5</v>
      </c>
      <c r="BY34" s="32">
        <f>IF(ISNUMBER([1]System!$C34),Y34+ $BF$1*AY34,$CB$4)</f>
        <v>5</v>
      </c>
      <c r="BZ34" s="54"/>
    </row>
    <row r="35" spans="1:78" x14ac:dyDescent="0.25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21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7</v>
      </c>
      <c r="BC35" s="31">
        <f>IF(ISNUMBER([1]System!$C35),PlotData!C35+ $BF$1*AC35,$CB$3)</f>
        <v>7</v>
      </c>
      <c r="BD35" s="31">
        <f>IF(ISNUMBER([1]System!$C35),PlotData!D35+ $BF$1*AD35,$CB$3)</f>
        <v>7</v>
      </c>
      <c r="BE35" s="31">
        <f>IF(ISNUMBER([1]System!$C35),PlotData!E35+ $BF$1*AE35,$CB$3)</f>
        <v>7</v>
      </c>
      <c r="BF35" s="31">
        <f>IF(ISNUMBER([1]System!$C35),PlotData!F35+ $BF$1*AF35,$CB$3)</f>
        <v>7</v>
      </c>
      <c r="BG35" s="31">
        <f>IF(ISNUMBER([1]System!$C35),PlotData!G35+ $BF$1*AG35,$CB$3)</f>
        <v>7</v>
      </c>
      <c r="BH35" s="31">
        <f>IF(ISNUMBER([1]System!$C35),PlotData!H35+ $BF$1*AH35,$CB$3)</f>
        <v>7</v>
      </c>
      <c r="BI35" s="31">
        <f>IF(ISNUMBER([1]System!$C35),PlotData!I35+ $BF$1*AI35,$CB$3)</f>
        <v>7</v>
      </c>
      <c r="BJ35" s="31">
        <f>IF(ISNUMBER([1]System!$C35),PlotData!J35+ $BF$1*AJ35,$CB$3)</f>
        <v>7</v>
      </c>
      <c r="BK35" s="31">
        <f>IF(ISNUMBER([1]System!$C35),PlotData!K35+ $BF$1*AK35,$CB$3)</f>
        <v>7</v>
      </c>
      <c r="BL35" s="32">
        <f>IF(ISNUMBER([1]System!$C35),PlotData!L35+ $BF$1*AL35,$CB$3)</f>
        <v>7</v>
      </c>
      <c r="BM35" s="54"/>
      <c r="BN35" s="47">
        <v>32</v>
      </c>
      <c r="BO35" s="34">
        <f>IF(ISNUMBER([1]System!$C35),O35+ $BF$1*AO35,$CB$4)</f>
        <v>5</v>
      </c>
      <c r="BP35" s="31">
        <f>IF(ISNUMBER([1]System!$C35),P35+ $BF$1*AP35,$CB$4)</f>
        <v>5</v>
      </c>
      <c r="BQ35" s="31">
        <f>IF(ISNUMBER([1]System!$C35),Q35+ $BF$1*AQ35,$CB$4)</f>
        <v>5</v>
      </c>
      <c r="BR35" s="31">
        <f>IF(ISNUMBER([1]System!$C35),R35+ $BF$1*AR35,$CB$4)</f>
        <v>5</v>
      </c>
      <c r="BS35" s="31">
        <f>IF(ISNUMBER([1]System!$C35),S35+ $BF$1*AS35,$CB$4)</f>
        <v>5</v>
      </c>
      <c r="BT35" s="31">
        <f>IF(ISNUMBER([1]System!$C35),T35+ $BF$1*AT35,$CB$4)</f>
        <v>5</v>
      </c>
      <c r="BU35" s="31">
        <f>IF(ISNUMBER([1]System!$C35),U35+ $BF$1*AU35,$CB$4)</f>
        <v>5</v>
      </c>
      <c r="BV35" s="31">
        <f>IF(ISNUMBER([1]System!$C35),V35+ $BF$1*AV35,$CB$4)</f>
        <v>5</v>
      </c>
      <c r="BW35" s="31">
        <f>IF(ISNUMBER([1]System!$C35),W35+ $BF$1*AW35,$CB$4)</f>
        <v>5</v>
      </c>
      <c r="BX35" s="31">
        <f>IF(ISNUMBER([1]System!$C35),X35+ $BF$1*AX35,$CB$4)</f>
        <v>5</v>
      </c>
      <c r="BY35" s="32">
        <f>IF(ISNUMBER([1]System!$C35),Y35+ $BF$1*AY35,$CB$4)</f>
        <v>5</v>
      </c>
      <c r="BZ35" s="54"/>
    </row>
    <row r="36" spans="1:78" x14ac:dyDescent="0.25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21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7</v>
      </c>
      <c r="BC36" s="31">
        <f>IF(ISNUMBER([1]System!$C36),PlotData!C36+ $BF$1*AC36,$CB$3)</f>
        <v>7</v>
      </c>
      <c r="BD36" s="31">
        <f>IF(ISNUMBER([1]System!$C36),PlotData!D36+ $BF$1*AD36,$CB$3)</f>
        <v>7</v>
      </c>
      <c r="BE36" s="31">
        <f>IF(ISNUMBER([1]System!$C36),PlotData!E36+ $BF$1*AE36,$CB$3)</f>
        <v>7</v>
      </c>
      <c r="BF36" s="31">
        <f>IF(ISNUMBER([1]System!$C36),PlotData!F36+ $BF$1*AF36,$CB$3)</f>
        <v>7</v>
      </c>
      <c r="BG36" s="31">
        <f>IF(ISNUMBER([1]System!$C36),PlotData!G36+ $BF$1*AG36,$CB$3)</f>
        <v>7</v>
      </c>
      <c r="BH36" s="31">
        <f>IF(ISNUMBER([1]System!$C36),PlotData!H36+ $BF$1*AH36,$CB$3)</f>
        <v>7</v>
      </c>
      <c r="BI36" s="31">
        <f>IF(ISNUMBER([1]System!$C36),PlotData!I36+ $BF$1*AI36,$CB$3)</f>
        <v>7</v>
      </c>
      <c r="BJ36" s="31">
        <f>IF(ISNUMBER([1]System!$C36),PlotData!J36+ $BF$1*AJ36,$CB$3)</f>
        <v>7</v>
      </c>
      <c r="BK36" s="31">
        <f>IF(ISNUMBER([1]System!$C36),PlotData!K36+ $BF$1*AK36,$CB$3)</f>
        <v>7</v>
      </c>
      <c r="BL36" s="32">
        <f>IF(ISNUMBER([1]System!$C36),PlotData!L36+ $BF$1*AL36,$CB$3)</f>
        <v>7</v>
      </c>
      <c r="BM36" s="54"/>
      <c r="BN36" s="47">
        <v>33</v>
      </c>
      <c r="BO36" s="34">
        <f>IF(ISNUMBER([1]System!$C36),O36+ $BF$1*AO36,$CB$4)</f>
        <v>5</v>
      </c>
      <c r="BP36" s="31">
        <f>IF(ISNUMBER([1]System!$C36),P36+ $BF$1*AP36,$CB$4)</f>
        <v>5</v>
      </c>
      <c r="BQ36" s="31">
        <f>IF(ISNUMBER([1]System!$C36),Q36+ $BF$1*AQ36,$CB$4)</f>
        <v>5</v>
      </c>
      <c r="BR36" s="31">
        <f>IF(ISNUMBER([1]System!$C36),R36+ $BF$1*AR36,$CB$4)</f>
        <v>5</v>
      </c>
      <c r="BS36" s="31">
        <f>IF(ISNUMBER([1]System!$C36),S36+ $BF$1*AS36,$CB$4)</f>
        <v>5</v>
      </c>
      <c r="BT36" s="31">
        <f>IF(ISNUMBER([1]System!$C36),T36+ $BF$1*AT36,$CB$4)</f>
        <v>5</v>
      </c>
      <c r="BU36" s="31">
        <f>IF(ISNUMBER([1]System!$C36),U36+ $BF$1*AU36,$CB$4)</f>
        <v>5</v>
      </c>
      <c r="BV36" s="31">
        <f>IF(ISNUMBER([1]System!$C36),V36+ $BF$1*AV36,$CB$4)</f>
        <v>5</v>
      </c>
      <c r="BW36" s="31">
        <f>IF(ISNUMBER([1]System!$C36),W36+ $BF$1*AW36,$CB$4)</f>
        <v>5</v>
      </c>
      <c r="BX36" s="31">
        <f>IF(ISNUMBER([1]System!$C36),X36+ $BF$1*AX36,$CB$4)</f>
        <v>5</v>
      </c>
      <c r="BY36" s="32">
        <f>IF(ISNUMBER([1]System!$C36),Y36+ $BF$1*AY36,$CB$4)</f>
        <v>5</v>
      </c>
      <c r="BZ36" s="54"/>
    </row>
    <row r="37" spans="1:78" x14ac:dyDescent="0.25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21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7</v>
      </c>
      <c r="BC37" s="31">
        <f>IF(ISNUMBER([1]System!$C37),PlotData!C37+ $BF$1*AC37,$CB$3)</f>
        <v>7</v>
      </c>
      <c r="BD37" s="31">
        <f>IF(ISNUMBER([1]System!$C37),PlotData!D37+ $BF$1*AD37,$CB$3)</f>
        <v>7</v>
      </c>
      <c r="BE37" s="31">
        <f>IF(ISNUMBER([1]System!$C37),PlotData!E37+ $BF$1*AE37,$CB$3)</f>
        <v>7</v>
      </c>
      <c r="BF37" s="31">
        <f>IF(ISNUMBER([1]System!$C37),PlotData!F37+ $BF$1*AF37,$CB$3)</f>
        <v>7</v>
      </c>
      <c r="BG37" s="31">
        <f>IF(ISNUMBER([1]System!$C37),PlotData!G37+ $BF$1*AG37,$CB$3)</f>
        <v>7</v>
      </c>
      <c r="BH37" s="31">
        <f>IF(ISNUMBER([1]System!$C37),PlotData!H37+ $BF$1*AH37,$CB$3)</f>
        <v>7</v>
      </c>
      <c r="BI37" s="31">
        <f>IF(ISNUMBER([1]System!$C37),PlotData!I37+ $BF$1*AI37,$CB$3)</f>
        <v>7</v>
      </c>
      <c r="BJ37" s="31">
        <f>IF(ISNUMBER([1]System!$C37),PlotData!J37+ $BF$1*AJ37,$CB$3)</f>
        <v>7</v>
      </c>
      <c r="BK37" s="31">
        <f>IF(ISNUMBER([1]System!$C37),PlotData!K37+ $BF$1*AK37,$CB$3)</f>
        <v>7</v>
      </c>
      <c r="BL37" s="32">
        <f>IF(ISNUMBER([1]System!$C37),PlotData!L37+ $BF$1*AL37,$CB$3)</f>
        <v>7</v>
      </c>
      <c r="BM37" s="54"/>
      <c r="BN37" s="47">
        <v>34</v>
      </c>
      <c r="BO37" s="34">
        <f>IF(ISNUMBER([1]System!$C37),O37+ $BF$1*AO37,$CB$4)</f>
        <v>5</v>
      </c>
      <c r="BP37" s="31">
        <f>IF(ISNUMBER([1]System!$C37),P37+ $BF$1*AP37,$CB$4)</f>
        <v>5</v>
      </c>
      <c r="BQ37" s="31">
        <f>IF(ISNUMBER([1]System!$C37),Q37+ $BF$1*AQ37,$CB$4)</f>
        <v>5</v>
      </c>
      <c r="BR37" s="31">
        <f>IF(ISNUMBER([1]System!$C37),R37+ $BF$1*AR37,$CB$4)</f>
        <v>5</v>
      </c>
      <c r="BS37" s="31">
        <f>IF(ISNUMBER([1]System!$C37),S37+ $BF$1*AS37,$CB$4)</f>
        <v>5</v>
      </c>
      <c r="BT37" s="31">
        <f>IF(ISNUMBER([1]System!$C37),T37+ $BF$1*AT37,$CB$4)</f>
        <v>5</v>
      </c>
      <c r="BU37" s="31">
        <f>IF(ISNUMBER([1]System!$C37),U37+ $BF$1*AU37,$CB$4)</f>
        <v>5</v>
      </c>
      <c r="BV37" s="31">
        <f>IF(ISNUMBER([1]System!$C37),V37+ $BF$1*AV37,$CB$4)</f>
        <v>5</v>
      </c>
      <c r="BW37" s="31">
        <f>IF(ISNUMBER([1]System!$C37),W37+ $BF$1*AW37,$CB$4)</f>
        <v>5</v>
      </c>
      <c r="BX37" s="31">
        <f>IF(ISNUMBER([1]System!$C37),X37+ $BF$1*AX37,$CB$4)</f>
        <v>5</v>
      </c>
      <c r="BY37" s="32">
        <f>IF(ISNUMBER([1]System!$C37),Y37+ $BF$1*AY37,$CB$4)</f>
        <v>5</v>
      </c>
      <c r="BZ37" s="54"/>
    </row>
    <row r="38" spans="1:78" x14ac:dyDescent="0.25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21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7</v>
      </c>
      <c r="BC38" s="31">
        <f>IF(ISNUMBER([1]System!$C38),PlotData!C38+ $BF$1*AC38,$CB$3)</f>
        <v>7</v>
      </c>
      <c r="BD38" s="31">
        <f>IF(ISNUMBER([1]System!$C38),PlotData!D38+ $BF$1*AD38,$CB$3)</f>
        <v>7</v>
      </c>
      <c r="BE38" s="31">
        <f>IF(ISNUMBER([1]System!$C38),PlotData!E38+ $BF$1*AE38,$CB$3)</f>
        <v>7</v>
      </c>
      <c r="BF38" s="31">
        <f>IF(ISNUMBER([1]System!$C38),PlotData!F38+ $BF$1*AF38,$CB$3)</f>
        <v>7</v>
      </c>
      <c r="BG38" s="31">
        <f>IF(ISNUMBER([1]System!$C38),PlotData!G38+ $BF$1*AG38,$CB$3)</f>
        <v>7</v>
      </c>
      <c r="BH38" s="31">
        <f>IF(ISNUMBER([1]System!$C38),PlotData!H38+ $BF$1*AH38,$CB$3)</f>
        <v>7</v>
      </c>
      <c r="BI38" s="31">
        <f>IF(ISNUMBER([1]System!$C38),PlotData!I38+ $BF$1*AI38,$CB$3)</f>
        <v>7</v>
      </c>
      <c r="BJ38" s="31">
        <f>IF(ISNUMBER([1]System!$C38),PlotData!J38+ $BF$1*AJ38,$CB$3)</f>
        <v>7</v>
      </c>
      <c r="BK38" s="31">
        <f>IF(ISNUMBER([1]System!$C38),PlotData!K38+ $BF$1*AK38,$CB$3)</f>
        <v>7</v>
      </c>
      <c r="BL38" s="32">
        <f>IF(ISNUMBER([1]System!$C38),PlotData!L38+ $BF$1*AL38,$CB$3)</f>
        <v>7</v>
      </c>
      <c r="BM38" s="54"/>
      <c r="BN38" s="47">
        <v>35</v>
      </c>
      <c r="BO38" s="34">
        <f>IF(ISNUMBER([1]System!$C38),O38+ $BF$1*AO38,$CB$4)</f>
        <v>5</v>
      </c>
      <c r="BP38" s="31">
        <f>IF(ISNUMBER([1]System!$C38),P38+ $BF$1*AP38,$CB$4)</f>
        <v>5</v>
      </c>
      <c r="BQ38" s="31">
        <f>IF(ISNUMBER([1]System!$C38),Q38+ $BF$1*AQ38,$CB$4)</f>
        <v>5</v>
      </c>
      <c r="BR38" s="31">
        <f>IF(ISNUMBER([1]System!$C38),R38+ $BF$1*AR38,$CB$4)</f>
        <v>5</v>
      </c>
      <c r="BS38" s="31">
        <f>IF(ISNUMBER([1]System!$C38),S38+ $BF$1*AS38,$CB$4)</f>
        <v>5</v>
      </c>
      <c r="BT38" s="31">
        <f>IF(ISNUMBER([1]System!$C38),T38+ $BF$1*AT38,$CB$4)</f>
        <v>5</v>
      </c>
      <c r="BU38" s="31">
        <f>IF(ISNUMBER([1]System!$C38),U38+ $BF$1*AU38,$CB$4)</f>
        <v>5</v>
      </c>
      <c r="BV38" s="31">
        <f>IF(ISNUMBER([1]System!$C38),V38+ $BF$1*AV38,$CB$4)</f>
        <v>5</v>
      </c>
      <c r="BW38" s="31">
        <f>IF(ISNUMBER([1]System!$C38),W38+ $BF$1*AW38,$CB$4)</f>
        <v>5</v>
      </c>
      <c r="BX38" s="31">
        <f>IF(ISNUMBER([1]System!$C38),X38+ $BF$1*AX38,$CB$4)</f>
        <v>5</v>
      </c>
      <c r="BY38" s="32">
        <f>IF(ISNUMBER([1]System!$C38),Y38+ $BF$1*AY38,$CB$4)</f>
        <v>5</v>
      </c>
      <c r="BZ38" s="54"/>
    </row>
    <row r="39" spans="1:78" x14ac:dyDescent="0.25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21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7</v>
      </c>
      <c r="BC39" s="31">
        <f>IF(ISNUMBER([1]System!$C39),PlotData!C39+ $BF$1*AC39,$CB$3)</f>
        <v>7</v>
      </c>
      <c r="BD39" s="31">
        <f>IF(ISNUMBER([1]System!$C39),PlotData!D39+ $BF$1*AD39,$CB$3)</f>
        <v>7</v>
      </c>
      <c r="BE39" s="31">
        <f>IF(ISNUMBER([1]System!$C39),PlotData!E39+ $BF$1*AE39,$CB$3)</f>
        <v>7</v>
      </c>
      <c r="BF39" s="31">
        <f>IF(ISNUMBER([1]System!$C39),PlotData!F39+ $BF$1*AF39,$CB$3)</f>
        <v>7</v>
      </c>
      <c r="BG39" s="31">
        <f>IF(ISNUMBER([1]System!$C39),PlotData!G39+ $BF$1*AG39,$CB$3)</f>
        <v>7</v>
      </c>
      <c r="BH39" s="31">
        <f>IF(ISNUMBER([1]System!$C39),PlotData!H39+ $BF$1*AH39,$CB$3)</f>
        <v>7</v>
      </c>
      <c r="BI39" s="31">
        <f>IF(ISNUMBER([1]System!$C39),PlotData!I39+ $BF$1*AI39,$CB$3)</f>
        <v>7</v>
      </c>
      <c r="BJ39" s="31">
        <f>IF(ISNUMBER([1]System!$C39),PlotData!J39+ $BF$1*AJ39,$CB$3)</f>
        <v>7</v>
      </c>
      <c r="BK39" s="31">
        <f>IF(ISNUMBER([1]System!$C39),PlotData!K39+ $BF$1*AK39,$CB$3)</f>
        <v>7</v>
      </c>
      <c r="BL39" s="32">
        <f>IF(ISNUMBER([1]System!$C39),PlotData!L39+ $BF$1*AL39,$CB$3)</f>
        <v>7</v>
      </c>
      <c r="BM39" s="54"/>
      <c r="BN39" s="47">
        <v>36</v>
      </c>
      <c r="BO39" s="34">
        <f>IF(ISNUMBER([1]System!$C39),O39+ $BF$1*AO39,$CB$4)</f>
        <v>5</v>
      </c>
      <c r="BP39" s="31">
        <f>IF(ISNUMBER([1]System!$C39),P39+ $BF$1*AP39,$CB$4)</f>
        <v>5</v>
      </c>
      <c r="BQ39" s="31">
        <f>IF(ISNUMBER([1]System!$C39),Q39+ $BF$1*AQ39,$CB$4)</f>
        <v>5</v>
      </c>
      <c r="BR39" s="31">
        <f>IF(ISNUMBER([1]System!$C39),R39+ $BF$1*AR39,$CB$4)</f>
        <v>5</v>
      </c>
      <c r="BS39" s="31">
        <f>IF(ISNUMBER([1]System!$C39),S39+ $BF$1*AS39,$CB$4)</f>
        <v>5</v>
      </c>
      <c r="BT39" s="31">
        <f>IF(ISNUMBER([1]System!$C39),T39+ $BF$1*AT39,$CB$4)</f>
        <v>5</v>
      </c>
      <c r="BU39" s="31">
        <f>IF(ISNUMBER([1]System!$C39),U39+ $BF$1*AU39,$CB$4)</f>
        <v>5</v>
      </c>
      <c r="BV39" s="31">
        <f>IF(ISNUMBER([1]System!$C39),V39+ $BF$1*AV39,$CB$4)</f>
        <v>5</v>
      </c>
      <c r="BW39" s="31">
        <f>IF(ISNUMBER([1]System!$C39),W39+ $BF$1*AW39,$CB$4)</f>
        <v>5</v>
      </c>
      <c r="BX39" s="31">
        <f>IF(ISNUMBER([1]System!$C39),X39+ $BF$1*AX39,$CB$4)</f>
        <v>5</v>
      </c>
      <c r="BY39" s="32">
        <f>IF(ISNUMBER([1]System!$C39),Y39+ $BF$1*AY39,$CB$4)</f>
        <v>5</v>
      </c>
      <c r="BZ39" s="54"/>
    </row>
    <row r="40" spans="1:78" x14ac:dyDescent="0.25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21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7</v>
      </c>
      <c r="BC40" s="31">
        <f>IF(ISNUMBER([1]System!$C40),PlotData!C40+ $BF$1*AC40,$CB$3)</f>
        <v>7</v>
      </c>
      <c r="BD40" s="31">
        <f>IF(ISNUMBER([1]System!$C40),PlotData!D40+ $BF$1*AD40,$CB$3)</f>
        <v>7</v>
      </c>
      <c r="BE40" s="31">
        <f>IF(ISNUMBER([1]System!$C40),PlotData!E40+ $BF$1*AE40,$CB$3)</f>
        <v>7</v>
      </c>
      <c r="BF40" s="31">
        <f>IF(ISNUMBER([1]System!$C40),PlotData!F40+ $BF$1*AF40,$CB$3)</f>
        <v>7</v>
      </c>
      <c r="BG40" s="31">
        <f>IF(ISNUMBER([1]System!$C40),PlotData!G40+ $BF$1*AG40,$CB$3)</f>
        <v>7</v>
      </c>
      <c r="BH40" s="31">
        <f>IF(ISNUMBER([1]System!$C40),PlotData!H40+ $BF$1*AH40,$CB$3)</f>
        <v>7</v>
      </c>
      <c r="BI40" s="31">
        <f>IF(ISNUMBER([1]System!$C40),PlotData!I40+ $BF$1*AI40,$CB$3)</f>
        <v>7</v>
      </c>
      <c r="BJ40" s="31">
        <f>IF(ISNUMBER([1]System!$C40),PlotData!J40+ $BF$1*AJ40,$CB$3)</f>
        <v>7</v>
      </c>
      <c r="BK40" s="31">
        <f>IF(ISNUMBER([1]System!$C40),PlotData!K40+ $BF$1*AK40,$CB$3)</f>
        <v>7</v>
      </c>
      <c r="BL40" s="32">
        <f>IF(ISNUMBER([1]System!$C40),PlotData!L40+ $BF$1*AL40,$CB$3)</f>
        <v>7</v>
      </c>
      <c r="BM40" s="54"/>
      <c r="BN40" s="47">
        <v>37</v>
      </c>
      <c r="BO40" s="34">
        <f>IF(ISNUMBER([1]System!$C40),O40+ $BF$1*AO40,$CB$4)</f>
        <v>5</v>
      </c>
      <c r="BP40" s="31">
        <f>IF(ISNUMBER([1]System!$C40),P40+ $BF$1*AP40,$CB$4)</f>
        <v>5</v>
      </c>
      <c r="BQ40" s="31">
        <f>IF(ISNUMBER([1]System!$C40),Q40+ $BF$1*AQ40,$CB$4)</f>
        <v>5</v>
      </c>
      <c r="BR40" s="31">
        <f>IF(ISNUMBER([1]System!$C40),R40+ $BF$1*AR40,$CB$4)</f>
        <v>5</v>
      </c>
      <c r="BS40" s="31">
        <f>IF(ISNUMBER([1]System!$C40),S40+ $BF$1*AS40,$CB$4)</f>
        <v>5</v>
      </c>
      <c r="BT40" s="31">
        <f>IF(ISNUMBER([1]System!$C40),T40+ $BF$1*AT40,$CB$4)</f>
        <v>5</v>
      </c>
      <c r="BU40" s="31">
        <f>IF(ISNUMBER([1]System!$C40),U40+ $BF$1*AU40,$CB$4)</f>
        <v>5</v>
      </c>
      <c r="BV40" s="31">
        <f>IF(ISNUMBER([1]System!$C40),V40+ $BF$1*AV40,$CB$4)</f>
        <v>5</v>
      </c>
      <c r="BW40" s="31">
        <f>IF(ISNUMBER([1]System!$C40),W40+ $BF$1*AW40,$CB$4)</f>
        <v>5</v>
      </c>
      <c r="BX40" s="31">
        <f>IF(ISNUMBER([1]System!$C40),X40+ $BF$1*AX40,$CB$4)</f>
        <v>5</v>
      </c>
      <c r="BY40" s="32">
        <f>IF(ISNUMBER([1]System!$C40),Y40+ $BF$1*AY40,$CB$4)</f>
        <v>5</v>
      </c>
      <c r="BZ40" s="54"/>
    </row>
    <row r="41" spans="1:78" x14ac:dyDescent="0.25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21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7</v>
      </c>
      <c r="BC41" s="31">
        <f>IF(ISNUMBER([1]System!$C41),PlotData!C41+ $BF$1*AC41,$CB$3)</f>
        <v>7</v>
      </c>
      <c r="BD41" s="31">
        <f>IF(ISNUMBER([1]System!$C41),PlotData!D41+ $BF$1*AD41,$CB$3)</f>
        <v>7</v>
      </c>
      <c r="BE41" s="31">
        <f>IF(ISNUMBER([1]System!$C41),PlotData!E41+ $BF$1*AE41,$CB$3)</f>
        <v>7</v>
      </c>
      <c r="BF41" s="31">
        <f>IF(ISNUMBER([1]System!$C41),PlotData!F41+ $BF$1*AF41,$CB$3)</f>
        <v>7</v>
      </c>
      <c r="BG41" s="31">
        <f>IF(ISNUMBER([1]System!$C41),PlotData!G41+ $BF$1*AG41,$CB$3)</f>
        <v>7</v>
      </c>
      <c r="BH41" s="31">
        <f>IF(ISNUMBER([1]System!$C41),PlotData!H41+ $BF$1*AH41,$CB$3)</f>
        <v>7</v>
      </c>
      <c r="BI41" s="31">
        <f>IF(ISNUMBER([1]System!$C41),PlotData!I41+ $BF$1*AI41,$CB$3)</f>
        <v>7</v>
      </c>
      <c r="BJ41" s="31">
        <f>IF(ISNUMBER([1]System!$C41),PlotData!J41+ $BF$1*AJ41,$CB$3)</f>
        <v>7</v>
      </c>
      <c r="BK41" s="31">
        <f>IF(ISNUMBER([1]System!$C41),PlotData!K41+ $BF$1*AK41,$CB$3)</f>
        <v>7</v>
      </c>
      <c r="BL41" s="32">
        <f>IF(ISNUMBER([1]System!$C41),PlotData!L41+ $BF$1*AL41,$CB$3)</f>
        <v>7</v>
      </c>
      <c r="BM41" s="54"/>
      <c r="BN41" s="47">
        <v>38</v>
      </c>
      <c r="BO41" s="34">
        <f>IF(ISNUMBER([1]System!$C41),O41+ $BF$1*AO41,$CB$4)</f>
        <v>5</v>
      </c>
      <c r="BP41" s="31">
        <f>IF(ISNUMBER([1]System!$C41),P41+ $BF$1*AP41,$CB$4)</f>
        <v>5</v>
      </c>
      <c r="BQ41" s="31">
        <f>IF(ISNUMBER([1]System!$C41),Q41+ $BF$1*AQ41,$CB$4)</f>
        <v>5</v>
      </c>
      <c r="BR41" s="31">
        <f>IF(ISNUMBER([1]System!$C41),R41+ $BF$1*AR41,$CB$4)</f>
        <v>5</v>
      </c>
      <c r="BS41" s="31">
        <f>IF(ISNUMBER([1]System!$C41),S41+ $BF$1*AS41,$CB$4)</f>
        <v>5</v>
      </c>
      <c r="BT41" s="31">
        <f>IF(ISNUMBER([1]System!$C41),T41+ $BF$1*AT41,$CB$4)</f>
        <v>5</v>
      </c>
      <c r="BU41" s="31">
        <f>IF(ISNUMBER([1]System!$C41),U41+ $BF$1*AU41,$CB$4)</f>
        <v>5</v>
      </c>
      <c r="BV41" s="31">
        <f>IF(ISNUMBER([1]System!$C41),V41+ $BF$1*AV41,$CB$4)</f>
        <v>5</v>
      </c>
      <c r="BW41" s="31">
        <f>IF(ISNUMBER([1]System!$C41),W41+ $BF$1*AW41,$CB$4)</f>
        <v>5</v>
      </c>
      <c r="BX41" s="31">
        <f>IF(ISNUMBER([1]System!$C41),X41+ $BF$1*AX41,$CB$4)</f>
        <v>5</v>
      </c>
      <c r="BY41" s="32">
        <f>IF(ISNUMBER([1]System!$C41),Y41+ $BF$1*AY41,$CB$4)</f>
        <v>5</v>
      </c>
      <c r="BZ41" s="54"/>
    </row>
    <row r="42" spans="1:78" x14ac:dyDescent="0.25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21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7</v>
      </c>
      <c r="BC42" s="31">
        <f>IF(ISNUMBER([1]System!$C42),PlotData!C42+ $BF$1*AC42,$CB$3)</f>
        <v>7</v>
      </c>
      <c r="BD42" s="31">
        <f>IF(ISNUMBER([1]System!$C42),PlotData!D42+ $BF$1*AD42,$CB$3)</f>
        <v>7</v>
      </c>
      <c r="BE42" s="31">
        <f>IF(ISNUMBER([1]System!$C42),PlotData!E42+ $BF$1*AE42,$CB$3)</f>
        <v>7</v>
      </c>
      <c r="BF42" s="31">
        <f>IF(ISNUMBER([1]System!$C42),PlotData!F42+ $BF$1*AF42,$CB$3)</f>
        <v>7</v>
      </c>
      <c r="BG42" s="31">
        <f>IF(ISNUMBER([1]System!$C42),PlotData!G42+ $BF$1*AG42,$CB$3)</f>
        <v>7</v>
      </c>
      <c r="BH42" s="31">
        <f>IF(ISNUMBER([1]System!$C42),PlotData!H42+ $BF$1*AH42,$CB$3)</f>
        <v>7</v>
      </c>
      <c r="BI42" s="31">
        <f>IF(ISNUMBER([1]System!$C42),PlotData!I42+ $BF$1*AI42,$CB$3)</f>
        <v>7</v>
      </c>
      <c r="BJ42" s="31">
        <f>IF(ISNUMBER([1]System!$C42),PlotData!J42+ $BF$1*AJ42,$CB$3)</f>
        <v>7</v>
      </c>
      <c r="BK42" s="31">
        <f>IF(ISNUMBER([1]System!$C42),PlotData!K42+ $BF$1*AK42,$CB$3)</f>
        <v>7</v>
      </c>
      <c r="BL42" s="32">
        <f>IF(ISNUMBER([1]System!$C42),PlotData!L42+ $BF$1*AL42,$CB$3)</f>
        <v>7</v>
      </c>
      <c r="BM42" s="54"/>
      <c r="BN42" s="47">
        <v>39</v>
      </c>
      <c r="BO42" s="34">
        <f>IF(ISNUMBER([1]System!$C42),O42+ $BF$1*AO42,$CB$4)</f>
        <v>5</v>
      </c>
      <c r="BP42" s="31">
        <f>IF(ISNUMBER([1]System!$C42),P42+ $BF$1*AP42,$CB$4)</f>
        <v>5</v>
      </c>
      <c r="BQ42" s="31">
        <f>IF(ISNUMBER([1]System!$C42),Q42+ $BF$1*AQ42,$CB$4)</f>
        <v>5</v>
      </c>
      <c r="BR42" s="31">
        <f>IF(ISNUMBER([1]System!$C42),R42+ $BF$1*AR42,$CB$4)</f>
        <v>5</v>
      </c>
      <c r="BS42" s="31">
        <f>IF(ISNUMBER([1]System!$C42),S42+ $BF$1*AS42,$CB$4)</f>
        <v>5</v>
      </c>
      <c r="BT42" s="31">
        <f>IF(ISNUMBER([1]System!$C42),T42+ $BF$1*AT42,$CB$4)</f>
        <v>5</v>
      </c>
      <c r="BU42" s="31">
        <f>IF(ISNUMBER([1]System!$C42),U42+ $BF$1*AU42,$CB$4)</f>
        <v>5</v>
      </c>
      <c r="BV42" s="31">
        <f>IF(ISNUMBER([1]System!$C42),V42+ $BF$1*AV42,$CB$4)</f>
        <v>5</v>
      </c>
      <c r="BW42" s="31">
        <f>IF(ISNUMBER([1]System!$C42),W42+ $BF$1*AW42,$CB$4)</f>
        <v>5</v>
      </c>
      <c r="BX42" s="31">
        <f>IF(ISNUMBER([1]System!$C42),X42+ $BF$1*AX42,$CB$4)</f>
        <v>5</v>
      </c>
      <c r="BY42" s="32">
        <f>IF(ISNUMBER([1]System!$C42),Y42+ $BF$1*AY42,$CB$4)</f>
        <v>5</v>
      </c>
      <c r="BZ42" s="54"/>
    </row>
    <row r="43" spans="1:78" ht="13" thickBot="1" x14ac:dyDescent="0.3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21"/>
      <c r="AA43" s="124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4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7</v>
      </c>
      <c r="BC43" s="39">
        <f>IF(ISNUMBER([1]System!$C43),PlotData!C43+ $BF$1*AC43,$CB$3)</f>
        <v>7</v>
      </c>
      <c r="BD43" s="39">
        <f>IF(ISNUMBER([1]System!$C43),PlotData!D43+ $BF$1*AD43,$CB$3)</f>
        <v>7</v>
      </c>
      <c r="BE43" s="39">
        <f>IF(ISNUMBER([1]System!$C43),PlotData!E43+ $BF$1*AE43,$CB$3)</f>
        <v>7</v>
      </c>
      <c r="BF43" s="39">
        <f>IF(ISNUMBER([1]System!$C43),PlotData!F43+ $BF$1*AF43,$CB$3)</f>
        <v>7</v>
      </c>
      <c r="BG43" s="39">
        <f>IF(ISNUMBER([1]System!$C43),PlotData!G43+ $BF$1*AG43,$CB$3)</f>
        <v>7</v>
      </c>
      <c r="BH43" s="39">
        <f>IF(ISNUMBER([1]System!$C43),PlotData!H43+ $BF$1*AH43,$CB$3)</f>
        <v>7</v>
      </c>
      <c r="BI43" s="39">
        <f>IF(ISNUMBER([1]System!$C43),PlotData!I43+ $BF$1*AI43,$CB$3)</f>
        <v>7</v>
      </c>
      <c r="BJ43" s="39">
        <f>IF(ISNUMBER([1]System!$C43),PlotData!J43+ $BF$1*AJ43,$CB$3)</f>
        <v>7</v>
      </c>
      <c r="BK43" s="39">
        <f>IF(ISNUMBER([1]System!$C43),PlotData!K43+ $BF$1*AK43,$CB$3)</f>
        <v>7</v>
      </c>
      <c r="BL43" s="40">
        <f>IF(ISNUMBER([1]System!$C43),PlotData!L43+ $BF$1*AL43,$CB$3)</f>
        <v>7</v>
      </c>
      <c r="BM43" s="54"/>
      <c r="BN43" s="50">
        <v>40</v>
      </c>
      <c r="BO43" s="49">
        <f>IF(ISNUMBER([1]System!$C43),O43+ $BF$1*AO43,$CB$4)</f>
        <v>5</v>
      </c>
      <c r="BP43" s="39">
        <f>IF(ISNUMBER([1]System!$C43),P43+ $BF$1*AP43,$CB$4)</f>
        <v>5</v>
      </c>
      <c r="BQ43" s="39">
        <f>IF(ISNUMBER([1]System!$C43),Q43+ $BF$1*AQ43,$CB$4)</f>
        <v>5</v>
      </c>
      <c r="BR43" s="39">
        <f>IF(ISNUMBER([1]System!$C43),R43+ $BF$1*AR43,$CB$4)</f>
        <v>5</v>
      </c>
      <c r="BS43" s="39">
        <f>IF(ISNUMBER([1]System!$C43),S43+ $BF$1*AS43,$CB$4)</f>
        <v>5</v>
      </c>
      <c r="BT43" s="39">
        <f>IF(ISNUMBER([1]System!$C43),T43+ $BF$1*AT43,$CB$4)</f>
        <v>5</v>
      </c>
      <c r="BU43" s="39">
        <f>IF(ISNUMBER([1]System!$C43),U43+ $BF$1*AU43,$CB$4)</f>
        <v>5</v>
      </c>
      <c r="BV43" s="39">
        <f>IF(ISNUMBER([1]System!$C43),V43+ $BF$1*AV43,$CB$4)</f>
        <v>5</v>
      </c>
      <c r="BW43" s="39">
        <f>IF(ISNUMBER([1]System!$C43),W43+ $BF$1*AW43,$CB$4)</f>
        <v>5</v>
      </c>
      <c r="BX43" s="39">
        <f>IF(ISNUMBER([1]System!$C43),X43+ $BF$1*AX43,$CB$4)</f>
        <v>5</v>
      </c>
      <c r="BY43" s="40">
        <f>IF(ISNUMBER([1]System!$C43),Y43+ $BF$1*AY43,$CB$4)</f>
        <v>5</v>
      </c>
      <c r="BZ43" s="54"/>
    </row>
    <row r="44" spans="1:7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21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21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5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5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5"/>
      <c r="BA47" s="54"/>
      <c r="BB47" s="54"/>
    </row>
    <row r="48" spans="1:7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21"/>
    </row>
    <row r="49" spans="1:33" x14ac:dyDescent="0.25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21"/>
    </row>
    <row r="50" spans="1:33" x14ac:dyDescent="0.25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21"/>
    </row>
    <row r="51" spans="1:33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21"/>
      <c r="AA51" s="54"/>
      <c r="AB51" s="54"/>
      <c r="AC51" s="54"/>
      <c r="AD51" s="54"/>
      <c r="AE51" s="54"/>
      <c r="AF51" s="54"/>
      <c r="AG51" s="54"/>
    </row>
    <row r="52" spans="1:33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21"/>
      <c r="AA52" s="54"/>
      <c r="AB52" s="54"/>
      <c r="AC52" s="54"/>
      <c r="AD52" s="54"/>
      <c r="AE52" s="54"/>
      <c r="AF52" s="54"/>
      <c r="AG52" s="54"/>
    </row>
    <row r="53" spans="1:33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21"/>
      <c r="AA53" s="54"/>
      <c r="AB53" s="54"/>
      <c r="AC53" s="54"/>
      <c r="AD53" s="54"/>
      <c r="AE53" s="54"/>
      <c r="AF53" s="54"/>
      <c r="AG53" s="54"/>
    </row>
    <row r="54" spans="1:33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21"/>
      <c r="AA54" s="54"/>
      <c r="AB54" s="54"/>
      <c r="AC54" s="54"/>
      <c r="AD54" s="54"/>
      <c r="AE54" s="54"/>
      <c r="AF54" s="54"/>
      <c r="AG54" s="54"/>
    </row>
    <row r="55" spans="1:33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21"/>
      <c r="AA55" s="54"/>
      <c r="AB55" s="54"/>
      <c r="AC55" s="54"/>
      <c r="AD55" s="54"/>
      <c r="AE55" s="54"/>
      <c r="AF55" s="54"/>
      <c r="AG55" s="54"/>
    </row>
    <row r="56" spans="1:33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21"/>
      <c r="AA56" s="54"/>
      <c r="AB56" s="54"/>
      <c r="AC56" s="54"/>
      <c r="AD56" s="54"/>
      <c r="AE56" s="54"/>
      <c r="AF56" s="54"/>
      <c r="AG56" s="54"/>
    </row>
    <row r="57" spans="1:33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21"/>
      <c r="AA57" s="54"/>
      <c r="AB57" s="54"/>
      <c r="AC57" s="54"/>
      <c r="AD57" s="54"/>
      <c r="AE57" s="54"/>
      <c r="AF57" s="54"/>
      <c r="AG57" s="54"/>
    </row>
    <row r="58" spans="1:33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21"/>
      <c r="AA58" s="54"/>
      <c r="AB58" s="54"/>
      <c r="AC58" s="54"/>
      <c r="AD58" s="54"/>
      <c r="AE58" s="54"/>
      <c r="AF58" s="54"/>
      <c r="AG58" s="54"/>
    </row>
    <row r="59" spans="1:3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21"/>
      <c r="AA59" s="54"/>
      <c r="AB59" s="54"/>
      <c r="AC59" s="54"/>
      <c r="AD59" s="54"/>
      <c r="AE59" s="54"/>
      <c r="AF59" s="54"/>
      <c r="AG59" s="54"/>
    </row>
    <row r="60" spans="1:3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21"/>
      <c r="AA60" s="54"/>
      <c r="AB60" s="54"/>
      <c r="AC60" s="54"/>
      <c r="AD60" s="54"/>
      <c r="AE60" s="54"/>
      <c r="AF60" s="54"/>
      <c r="AG60" s="54"/>
    </row>
    <row r="61" spans="1:3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21"/>
      <c r="AA61" s="54"/>
      <c r="AB61" s="54"/>
      <c r="AC61" s="54"/>
      <c r="AD61" s="54"/>
      <c r="AE61" s="54"/>
      <c r="AF61" s="54"/>
      <c r="AG61" s="54"/>
    </row>
    <row r="62" spans="1:3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21"/>
      <c r="AA62" s="54"/>
      <c r="AB62" s="54"/>
      <c r="AC62" s="54"/>
      <c r="AD62" s="54"/>
      <c r="AE62" s="54"/>
      <c r="AF62" s="54"/>
      <c r="AG62" s="54"/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21"/>
      <c r="AA63" s="54"/>
      <c r="AB63" s="54"/>
      <c r="AC63" s="54"/>
      <c r="AD63" s="54"/>
      <c r="AE63" s="54"/>
      <c r="AF63" s="54"/>
      <c r="AG63" s="54"/>
    </row>
    <row r="64" spans="1:3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21"/>
      <c r="AA64" s="54"/>
      <c r="AB64" s="54"/>
      <c r="AC64" s="54"/>
      <c r="AD64" s="54"/>
      <c r="AE64" s="54"/>
      <c r="AF64" s="54"/>
      <c r="AG64" s="5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21"/>
      <c r="AA65" s="54"/>
      <c r="AB65" s="54"/>
      <c r="AC65" s="54"/>
      <c r="AD65" s="54"/>
      <c r="AE65" s="54"/>
      <c r="AF65" s="54"/>
      <c r="AG65" s="5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21"/>
      <c r="AA66" s="54"/>
      <c r="AB66" s="54"/>
      <c r="AC66" s="54"/>
      <c r="AD66" s="54"/>
      <c r="AE66" s="54"/>
      <c r="AF66" s="54"/>
      <c r="AG66" s="5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21"/>
      <c r="AA67" s="54"/>
      <c r="AB67" s="54"/>
      <c r="AC67" s="54"/>
      <c r="AD67" s="54"/>
      <c r="AE67" s="54"/>
      <c r="AF67" s="54"/>
      <c r="AG67" s="5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21"/>
      <c r="AA68" s="54"/>
      <c r="AB68" s="54"/>
      <c r="AC68" s="54"/>
      <c r="AD68" s="54"/>
      <c r="AE68" s="54"/>
      <c r="AF68" s="54"/>
      <c r="AG68" s="5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21"/>
      <c r="AA69" s="54"/>
      <c r="AB69" s="54"/>
      <c r="AC69" s="54"/>
      <c r="AD69" s="54"/>
      <c r="AE69" s="54"/>
      <c r="AF69" s="54"/>
      <c r="AG69" s="5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21"/>
      <c r="AA70" s="54"/>
      <c r="AB70" s="54"/>
      <c r="AC70" s="54"/>
      <c r="AD70" s="54"/>
      <c r="AE70" s="54"/>
      <c r="AF70" s="54"/>
      <c r="AG70" s="5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21"/>
      <c r="AA71" s="54"/>
      <c r="AB71" s="54"/>
      <c r="AC71" s="54"/>
      <c r="AD71" s="54"/>
      <c r="AE71" s="54"/>
      <c r="AF71" s="54"/>
      <c r="AG71" s="5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21"/>
      <c r="AA72" s="54"/>
      <c r="AB72" s="54"/>
      <c r="AC72" s="54"/>
      <c r="AD72" s="54"/>
      <c r="AE72" s="54"/>
      <c r="AF72" s="54"/>
      <c r="AG72" s="54"/>
    </row>
    <row r="73" spans="1:33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21"/>
      <c r="AA73" s="54"/>
      <c r="AB73" s="54"/>
      <c r="AC73" s="54"/>
      <c r="AD73" s="54"/>
      <c r="AE73" s="54"/>
      <c r="AF73" s="54"/>
      <c r="AG73" s="54"/>
    </row>
    <row r="74" spans="1:33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21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21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21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21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21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21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21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21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21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21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21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21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21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21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21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21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21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21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21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21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21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21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21"/>
      <c r="AA96" s="54"/>
      <c r="AB96" s="54"/>
      <c r="AC96" s="54"/>
      <c r="AD96" s="54"/>
      <c r="AE96" s="54"/>
      <c r="AF96" s="54"/>
      <c r="AG96" s="54"/>
    </row>
    <row r="97" spans="1:33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21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21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21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21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21"/>
      <c r="AA101" s="54"/>
      <c r="AB101" s="54"/>
      <c r="AC101" s="54"/>
      <c r="AD101" s="54"/>
      <c r="AE101" s="54"/>
      <c r="AF101" s="54"/>
      <c r="AG101" s="54"/>
    </row>
    <row r="102" spans="1:3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21"/>
      <c r="AA102" s="54"/>
      <c r="AB102" s="54"/>
      <c r="AC102" s="54"/>
      <c r="AD102" s="54"/>
      <c r="AE102" s="54"/>
      <c r="AF102" s="54"/>
      <c r="AG102" s="54"/>
    </row>
    <row r="103" spans="1:3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21"/>
      <c r="AA103" s="54"/>
      <c r="AB103" s="54"/>
      <c r="AC103" s="54"/>
      <c r="AD103" s="54"/>
      <c r="AE103" s="54"/>
      <c r="AF103" s="54"/>
      <c r="AG103" s="54"/>
    </row>
    <row r="104" spans="1:3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21"/>
      <c r="AA104" s="54"/>
      <c r="AB104" s="54"/>
      <c r="AC104" s="54"/>
      <c r="AD104" s="54"/>
      <c r="AE104" s="54"/>
      <c r="AF104" s="54"/>
      <c r="AG104" s="54"/>
    </row>
    <row r="105" spans="1:3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21"/>
      <c r="AA105" s="54"/>
      <c r="AB105" s="54"/>
      <c r="AC105" s="54"/>
      <c r="AD105" s="54"/>
      <c r="AE105" s="54"/>
      <c r="AF105" s="54"/>
      <c r="AG105" s="54"/>
    </row>
    <row r="106" spans="1:3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21"/>
      <c r="AA106" s="54"/>
      <c r="AB106" s="54"/>
      <c r="AC106" s="54"/>
      <c r="AD106" s="54"/>
      <c r="AE106" s="54"/>
      <c r="AF106" s="54"/>
      <c r="AG106" s="54"/>
    </row>
    <row r="107" spans="1:3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21"/>
      <c r="AA107" s="54"/>
      <c r="AB107" s="54"/>
      <c r="AC107" s="54"/>
      <c r="AD107" s="54"/>
      <c r="AE107" s="54"/>
      <c r="AF107" s="54"/>
      <c r="AG107" s="54"/>
    </row>
    <row r="108" spans="1:3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21"/>
      <c r="AA108" s="54"/>
      <c r="AB108" s="54"/>
      <c r="AC108" s="54"/>
      <c r="AD108" s="54"/>
      <c r="AE108" s="54"/>
      <c r="AF108" s="54"/>
      <c r="AG108" s="54"/>
    </row>
    <row r="109" spans="1:3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21"/>
      <c r="AA109" s="54"/>
      <c r="AB109" s="54"/>
      <c r="AC109" s="54"/>
      <c r="AD109" s="54"/>
      <c r="AE109" s="54"/>
      <c r="AF109" s="54"/>
      <c r="AG109" s="54"/>
    </row>
    <row r="110" spans="1:3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21"/>
      <c r="AA110" s="54"/>
      <c r="AB110" s="54"/>
      <c r="AC110" s="54"/>
      <c r="AD110" s="54"/>
      <c r="AE110" s="54"/>
      <c r="AF110" s="54"/>
      <c r="AG110" s="54"/>
    </row>
    <row r="111" spans="1:3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21"/>
      <c r="AA111" s="54"/>
      <c r="AB111" s="54"/>
      <c r="AC111" s="54"/>
      <c r="AD111" s="54"/>
      <c r="AE111" s="54"/>
      <c r="AF111" s="54"/>
      <c r="AG111" s="54"/>
    </row>
    <row r="112" spans="1:3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21"/>
      <c r="AA112" s="54"/>
      <c r="AB112" s="54"/>
      <c r="AC112" s="54"/>
      <c r="AD112" s="54"/>
      <c r="AE112" s="54"/>
      <c r="AF112" s="54"/>
      <c r="AG112" s="54"/>
    </row>
    <row r="113" spans="1:3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21"/>
      <c r="AA113" s="54"/>
      <c r="AB113" s="54"/>
      <c r="AC113" s="54"/>
      <c r="AD113" s="54"/>
      <c r="AE113" s="54"/>
      <c r="AF113" s="54"/>
      <c r="AG113" s="54"/>
    </row>
    <row r="114" spans="1:3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21"/>
      <c r="AA114" s="54"/>
      <c r="AB114" s="54"/>
      <c r="AC114" s="54"/>
      <c r="AD114" s="54"/>
      <c r="AE114" s="54"/>
      <c r="AF114" s="54"/>
      <c r="AG114" s="54"/>
    </row>
    <row r="115" spans="1:3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21"/>
      <c r="AA115" s="54"/>
      <c r="AB115" s="54"/>
      <c r="AC115" s="54"/>
      <c r="AD115" s="54"/>
      <c r="AE115" s="54"/>
      <c r="AF115" s="54"/>
      <c r="AG115" s="54"/>
    </row>
    <row r="116" spans="1:3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21"/>
      <c r="AA116" s="54"/>
      <c r="AB116" s="54"/>
      <c r="AC116" s="54"/>
      <c r="AD116" s="54"/>
      <c r="AE116" s="54"/>
      <c r="AF116" s="54"/>
      <c r="AG116" s="54"/>
    </row>
    <row r="117" spans="1:3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21"/>
      <c r="AA117" s="54"/>
      <c r="AB117" s="54"/>
      <c r="AC117" s="54"/>
      <c r="AD117" s="54"/>
      <c r="AE117" s="54"/>
      <c r="AF117" s="54"/>
      <c r="AG117" s="54"/>
    </row>
    <row r="118" spans="1:3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21"/>
      <c r="AA118" s="54"/>
      <c r="AB118" s="54"/>
      <c r="AC118" s="54"/>
      <c r="AD118" s="54"/>
      <c r="AE118" s="54"/>
      <c r="AF118" s="54"/>
      <c r="AG118" s="54"/>
    </row>
    <row r="119" spans="1:3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21"/>
      <c r="AA119" s="54"/>
      <c r="AB119" s="54"/>
      <c r="AC119" s="54"/>
      <c r="AD119" s="54"/>
      <c r="AE119" s="54"/>
      <c r="AF119" s="54"/>
      <c r="AG119" s="54"/>
    </row>
    <row r="120" spans="1:3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21"/>
      <c r="AA120" s="54"/>
      <c r="AB120" s="54"/>
      <c r="AC120" s="54"/>
      <c r="AD120" s="54"/>
      <c r="AE120" s="54"/>
      <c r="AF120" s="54"/>
      <c r="AG120" s="54"/>
    </row>
    <row r="121" spans="1:3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21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2021-05-24T15:31:39Z</dcterms:created>
  <dcterms:modified xsi:type="dcterms:W3CDTF">2021-05-24T15:31:45Z</dcterms:modified>
</cp:coreProperties>
</file>